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1580" windowHeight="6720" tabRatio="778" firstSheet="3" activeTab="6"/>
  </bookViews>
  <sheets>
    <sheet name="Globális változók felép" sheetId="1" state="veryHidden" r:id="rId1"/>
    <sheet name="Konstans" sheetId="2" state="veryHidden" r:id="rId2"/>
    <sheet name="BB_Variablen" sheetId="3" state="veryHidden" r:id="rId3"/>
    <sheet name="A.II.1" sheetId="4" r:id="rId4"/>
    <sheet name="B.I.1" sheetId="5" r:id="rId5"/>
    <sheet name="D.T" sheetId="6" r:id="rId6"/>
    <sheet name="F.III.4" sheetId="7" r:id="rId7"/>
  </sheets>
  <definedNames>
    <definedName name="a" localSheetId="5" hidden="1">{#N/A,#N/A,TRUE,"A1";#N/A,#N/A,TRUE,"A2";#N/A,#N/A,TRUE,"B1"}</definedName>
    <definedName name="a" hidden="1">{#N/A,#N/A,TRUE,"A1";#N/A,#N/A,TRUE,"A2";#N/A,#N/A,TRUE,"B1"}</definedName>
    <definedName name="A_I_1adat">#REF!</definedName>
    <definedName name="A_I_2adat">#REF!</definedName>
    <definedName name="A_I_3adat">#REF!</definedName>
    <definedName name="A_I_4adat">#REF!</definedName>
    <definedName name="A_I_5adat">#REF!</definedName>
    <definedName name="A_I_6adat">#REF!</definedName>
    <definedName name="A_I_7adat">#REF!</definedName>
    <definedName name="A_II_1adat">'A.II.1'!$B$9:$G$38</definedName>
    <definedName name="A_II_2adat">#REF!</definedName>
    <definedName name="A_II_3adat">#REF!</definedName>
    <definedName name="A_II_4adat">#REF!</definedName>
    <definedName name="A_II_5adat">#REF!</definedName>
    <definedName name="A_II_6adat">#REF!</definedName>
    <definedName name="A_II_7adat">#REF!</definedName>
    <definedName name="A_III_1adat">#REF!</definedName>
    <definedName name="A_III_2adat">#REF!</definedName>
    <definedName name="A_III_3adat">#REF!</definedName>
    <definedName name="A_III_4adat">#REF!</definedName>
    <definedName name="A_III_5adat">#REF!</definedName>
    <definedName name="A_III_6adat">#REF!</definedName>
    <definedName name="A_III_7adat">#REF!</definedName>
    <definedName name="adoszam">#REF!</definedName>
    <definedName name="Általános">#REF!,#REF!,#REF!,#REF!,#REF!,#REF!,#REF!,#REF!,#REF!,#REF!,#REF!,#REF!,#REF!,#REF!,#REF!,#REF!,#REF!,#REF!,#REF!,#REF!,#REF!</definedName>
    <definedName name="Általános_adatok">#REF!,#REF!,#REF!,#REF!,#REF!,#REF!,#REF!,#REF!,#REF!,#REF!,#REF!,#REF!,#REF!,#REF!,#REF!,#REF!,#REF!,#REF!,#REF!,#REF!,#REF!</definedName>
    <definedName name="APEHkod">#REF!</definedName>
    <definedName name="B_I_1adat">'B.I.1'!$B$9:$D$38</definedName>
    <definedName name="B_I_2adat">#REF!</definedName>
    <definedName name="B_I_3adat">#REF!</definedName>
    <definedName name="B_I_4adat">#REF!</definedName>
    <definedName name="B_I_5adat">#REF!</definedName>
    <definedName name="B_I_6adat">#REF!</definedName>
    <definedName name="B_II_1adat">#REF!,#REF!</definedName>
    <definedName name="B_II_2adat">#REF!,#REF!</definedName>
    <definedName name="B_II_3adat">#REF!,#REF!</definedName>
    <definedName name="B_II_4adat">#REF!,#REF!</definedName>
    <definedName name="B_II_5adat">#REF!</definedName>
    <definedName name="B_III_1adat">#REF!</definedName>
    <definedName name="B_III_2adat">#REF!</definedName>
    <definedName name="B_III_3adat">#REF!</definedName>
    <definedName name="B_III_4adat">#REF!</definedName>
    <definedName name="B_IV_1adat">#REF!</definedName>
    <definedName name="B_IV_2adat">#REF!</definedName>
    <definedName name="Bef_eszkadat">#REF!,#REF!,#REF!,#REF!,#REF!,#REF!,#REF!,#REF!,#REF!,#REF!,#REF!,#REF!</definedName>
    <definedName name="Beszamolo_tipus">#REF!</definedName>
    <definedName name="C_1adat">#REF!</definedName>
    <definedName name="C_2adat">#REF!</definedName>
    <definedName name="C_3adat">#REF!</definedName>
    <definedName name="Cég">#REF!</definedName>
    <definedName name="D_Tadat">'D.T'!$F$8:$L$8,'D.T'!$F$11:$F$13,'D.T'!$F$16:$F$18,'D.T'!$G$22,'D.T'!$G$24,'D.T'!$H$27:$H$32,'D.T'!$H$36:$H$40,'D.T'!$I$45:$I$51,'D.T'!$I$55:$I$62,'D.T'!$J$67:$J$69,'D.T'!$J$73:$J$75,'D.T'!$K$80,'D.T'!$K$83,'D.T'!$L$87:$L$88,'D.T'!$L$90:$L$91</definedName>
    <definedName name="D_Vadat">#REF!,#REF!,#REF!</definedName>
    <definedName name="D_VIadat">#REF!,#REF!,#REF!</definedName>
    <definedName name="E_1adat">#REF!</definedName>
    <definedName name="E_2adat">#REF!</definedName>
    <definedName name="E_3adat">#REF!</definedName>
    <definedName name="EK">#REF!</definedName>
    <definedName name="F_I_1adat">#REF!</definedName>
    <definedName name="F_I_2adat">#REF!</definedName>
    <definedName name="F_I_3adat">#REF!</definedName>
    <definedName name="F_II_1adat">#REF!</definedName>
    <definedName name="F_II_2adat">#REF!</definedName>
    <definedName name="F_II_3adat">#REF!</definedName>
    <definedName name="F_II_4adat">#REF!</definedName>
    <definedName name="F_II_5adat">#REF!</definedName>
    <definedName name="F_II_6adat">#REF!</definedName>
    <definedName name="F_II_7adat">#REF!</definedName>
    <definedName name="F_II_8adat">#REF!</definedName>
    <definedName name="F_III_1adat">#REF!</definedName>
    <definedName name="F_III_2adat">#REF!</definedName>
    <definedName name="F_III_3adat">#REF!</definedName>
    <definedName name="F_III_4adat">'F.III.4'!$B$9:$F$38</definedName>
    <definedName name="F_III_5adat">#REF!</definedName>
    <definedName name="F_III_6adat">#REF!</definedName>
    <definedName name="F_III_7adat">#REF!</definedName>
    <definedName name="F_III_8adat">#REF!</definedName>
    <definedName name="Fül_CashFlow">#REF!</definedName>
    <definedName name="Fül_GKV1">#REF!</definedName>
    <definedName name="Fül_UKV1">#REF!</definedName>
    <definedName name="G_1adat">#REF!</definedName>
    <definedName name="G_2adat">#REF!</definedName>
    <definedName name="G_3adat">#REF!</definedName>
    <definedName name="HivataliKodok">'Konstans'!$A$153:$B$177</definedName>
    <definedName name="HivataliMegyemegnevezesek">'Konstans'!$A$207:$B$231</definedName>
    <definedName name="HivataliSzekhelyek">'Konstans'!$A$180:$B$204</definedName>
    <definedName name="hónapok">'Konstans'!$B$139:$B$150</definedName>
    <definedName name="Könyvelő">#REF!</definedName>
    <definedName name="Könyvvizsgáló">#REF!</definedName>
    <definedName name="kvcég">#REF!</definedName>
    <definedName name="kvk">#REF!</definedName>
    <definedName name="nyelv">#REF!</definedName>
    <definedName name="_xlnm.Print_Titles" localSheetId="3">'A.II.1'!$1:$7</definedName>
    <definedName name="_xlnm.Print_Titles" localSheetId="4">'B.I.1'!$1:$7</definedName>
    <definedName name="_xlnm.Print_Titles" localSheetId="5">'D.T'!$1:$7</definedName>
    <definedName name="_xlnm.Print_Titles" localSheetId="6">'F.III.4'!$1:$7</definedName>
    <definedName name="_xlnm.Print_Area" localSheetId="3">'A.II.1'!$A$1:$G$41</definedName>
    <definedName name="_xlnm.Print_Area" localSheetId="4">'B.I.1'!$A$1:$D$41</definedName>
    <definedName name="_xlnm.Print_Area" localSheetId="5">'D.T'!$A$1:$L$94</definedName>
    <definedName name="_xlnm.Print_Area" localSheetId="6">'F.III.4'!$A$1:$G$41</definedName>
    <definedName name="Szamok">'Konstans'!$B$119:$B$133</definedName>
    <definedName name="Üzleti_Év">'BB_Variablen'!$A$10</definedName>
    <definedName name="wrn.Proba." localSheetId="5" hidden="1">{#N/A,#N/A,TRUE,"A1";#N/A,#N/A,TRUE,"A2";#N/A,#N/A,TRUE,"B1"}</definedName>
    <definedName name="wrn.Proba." hidden="1">{#N/A,#N/A,TRUE,"A1";#N/A,#N/A,TRUE,"A2";#N/A,#N/A,TRUE,"B1"}</definedName>
  </definedNames>
  <calcPr fullCalcOnLoad="1" fullPrecision="0"/>
</workbook>
</file>

<file path=xl/sharedStrings.xml><?xml version="1.0" encoding="utf-8"?>
<sst xmlns="http://schemas.openxmlformats.org/spreadsheetml/2006/main" count="2109" uniqueCount="1330">
  <si>
    <t>D.I. JEGYZETT, DE BE NEM FIZETETT TŐKE</t>
  </si>
  <si>
    <t>D.III. TŐKETARTALÉK</t>
  </si>
  <si>
    <t>D.IV. EREDMÉNYTARTALÉK</t>
  </si>
  <si>
    <t>D.V. LEKÖTÖTT TARTALÉK</t>
  </si>
  <si>
    <t>D.VI. ÉRTÉKELÉSI TARTALÉK</t>
  </si>
  <si>
    <t>D.VII. MÉRLEG SZERINTI EREDMÉNY</t>
  </si>
  <si>
    <t>Záróállomány az év végén</t>
  </si>
  <si>
    <t>egyéb</t>
  </si>
  <si>
    <t>Sonstiges</t>
  </si>
  <si>
    <t>others</t>
  </si>
  <si>
    <t>Passive Rechnungsabgrenzungen</t>
  </si>
  <si>
    <t>az eredménytartalék lekötött tartalékba átvezetett összege</t>
  </si>
  <si>
    <t>Hauptgeschäftstätigkeit</t>
  </si>
  <si>
    <t>main activity</t>
  </si>
  <si>
    <t>in die gebundenen Rücklagen übertragene Summe der Gewinnrücklage</t>
  </si>
  <si>
    <t>Long-term</t>
  </si>
  <si>
    <t>eredménytartalékból lekötött tartalék visszavezetett összege a lekötés feloldása alapján</t>
  </si>
  <si>
    <t xml:space="preserve">gazdasági társaság tulajdonosánál (tagjánál) a veszteség pótlásához nem szükséges - korábban ilyen címen adott - pótbefizetés visszakapott összege </t>
  </si>
  <si>
    <t>az üzleti év végén a tárgyévi adózott eredmény kiegészítéseként osztalékra, részesedésre, kamatozó részvény kamatára, továbbá az eredménytartalékot terhelő adóra igénybe vett összege</t>
  </si>
  <si>
    <t>decrease of capital as accumulated profit reserve</t>
  </si>
  <si>
    <t>Subscribed capital unpaid</t>
  </si>
  <si>
    <t>prescribe capital increase</t>
  </si>
  <si>
    <t>payment of capital increase</t>
  </si>
  <si>
    <t>Capital reserve</t>
  </si>
  <si>
    <t>Nettoumsatzerlöse, Ausland</t>
  </si>
  <si>
    <t>BB_WBJPO4025</t>
  </si>
  <si>
    <t>BB_WBJ1PO4040</t>
  </si>
  <si>
    <t>Bestandsänderung der Vorräte aus eigener Produktion</t>
  </si>
  <si>
    <t>BB_WBJPO4040</t>
  </si>
  <si>
    <t>BB_WBJ1PO4060</t>
  </si>
  <si>
    <t>a pénzmozgással, illetve az eszközmozgással egyidejűleg a jogszabály alapján tőketartalékkal szemben átadott pénzeszközök, eszközök értéke</t>
  </si>
  <si>
    <t>Telephelyek</t>
  </si>
  <si>
    <t>Niederlassung</t>
  </si>
  <si>
    <t>Plant</t>
  </si>
  <si>
    <t>két</t>
  </si>
  <si>
    <t>három</t>
  </si>
  <si>
    <t>négy</t>
  </si>
  <si>
    <t>fiftee</t>
  </si>
  <si>
    <t>thirteen</t>
  </si>
  <si>
    <t>jogszabály alapján tőketartalékkal szemben átadott pénzeszközök, eszközök értéke</t>
  </si>
  <si>
    <t>Előző évekről áthozott veszteség</t>
  </si>
  <si>
    <t>Verlustvortrag von</t>
  </si>
  <si>
    <t>Loss carried forward from</t>
  </si>
  <si>
    <t>Elhatárolt</t>
  </si>
  <si>
    <t>veszteség</t>
  </si>
  <si>
    <t>Loss carried</t>
  </si>
  <si>
    <t>forward</t>
  </si>
  <si>
    <t>Verlustvortrag</t>
  </si>
  <si>
    <t>Leírt</t>
  </si>
  <si>
    <t>abgeschriebener</t>
  </si>
  <si>
    <t>Verlust</t>
  </si>
  <si>
    <t>Loss written</t>
  </si>
  <si>
    <t>off</t>
  </si>
  <si>
    <t>Következő évekre átvihető elhatárolt veszteség</t>
  </si>
  <si>
    <t>Auf die nächsten Jahre fortzuführender Verlustvortrag</t>
  </si>
  <si>
    <t>Erträge aus Dividenden und Gewinnanteilen</t>
  </si>
  <si>
    <t>BB_WBJPO4320</t>
  </si>
  <si>
    <t>BB_WBJ1PO4340</t>
  </si>
  <si>
    <t>Kursgewinn aus dem Verkauf von Beteiligungen</t>
  </si>
  <si>
    <t>BB_WBJPO4340</t>
  </si>
  <si>
    <t>BB_WBJ1PO4380</t>
  </si>
  <si>
    <t>Zinsen und Kursgewinn von Finanzanlagen</t>
  </si>
  <si>
    <t>BB_WBJPO4380</t>
  </si>
  <si>
    <t>x</t>
  </si>
  <si>
    <t>y</t>
  </si>
  <si>
    <t>z</t>
  </si>
  <si>
    <t>7-8-9:</t>
  </si>
  <si>
    <t>pozíción belüli sorszám, hogy hanyadik a sorban</t>
  </si>
  <si>
    <t>Kurs</t>
  </si>
  <si>
    <t>A.II.1. Ingatlanok és a kapcsolódó vagyoni értékű jogok</t>
  </si>
  <si>
    <t>január</t>
  </si>
  <si>
    <t>február</t>
  </si>
  <si>
    <t>március</t>
  </si>
  <si>
    <t>április</t>
  </si>
  <si>
    <t>május</t>
  </si>
  <si>
    <t>június</t>
  </si>
  <si>
    <t>beim Eigentümer (Mitglied) der Wirtschaftsgesellschaft die zurückerhaltene Summe der zum Ersatz der Verluste nicht erforderlichen - und früher unter einem solchen Titel übergebenen - Nachschüsse</t>
  </si>
  <si>
    <t>az eredménytartalékból lekötött tartalék visszavezetett összege a lekötés feloldása alapján</t>
  </si>
  <si>
    <t>Globális változók struktúrájának felépítése</t>
  </si>
  <si>
    <t>a mérleghez és eredménykimutatáshoz kapcsolódó nagymennyiségű standardizálható adatok beviteléhez.</t>
  </si>
  <si>
    <t>Deviza-</t>
  </si>
  <si>
    <t>nem</t>
  </si>
  <si>
    <t>összeg</t>
  </si>
  <si>
    <t>Részesedés</t>
  </si>
  <si>
    <t>Gezeichnetes, aber noch nicht eingezahltes Kapital (-)</t>
  </si>
  <si>
    <t>BB_WBJPO2078</t>
  </si>
  <si>
    <t>BB_WBJ1PO2100</t>
  </si>
  <si>
    <t>Kapitalrücklage</t>
  </si>
  <si>
    <t>BB_WBJPO2100</t>
  </si>
  <si>
    <t>BB_WBJ1PO2150</t>
  </si>
  <si>
    <t>Gewinnrücklage</t>
  </si>
  <si>
    <t>BB_WBJPO2150</t>
  </si>
  <si>
    <t>BB_WBJ1PO2160</t>
  </si>
  <si>
    <t>Gebundene Rücklagen</t>
  </si>
  <si>
    <t>BB_WBJPO2160</t>
  </si>
  <si>
    <t>BB_WBJ1PO2170</t>
  </si>
  <si>
    <t>Bewertungsrücklage</t>
  </si>
  <si>
    <t>BB_WBJPO2170</t>
  </si>
  <si>
    <t>BB_WBJ1PO2240</t>
  </si>
  <si>
    <t>Bilanzergebnis</t>
  </si>
  <si>
    <t>BB_WBJPO2240</t>
  </si>
  <si>
    <t>BB_WBJ1PO2380</t>
  </si>
  <si>
    <t>Rückstellungen für ungewisse Verbindlichkeiten</t>
  </si>
  <si>
    <t>BB_WBJPO2380</t>
  </si>
  <si>
    <t>BB_WBJ1PO2390</t>
  </si>
  <si>
    <t>BB_WBJ1PO4035</t>
  </si>
  <si>
    <t>Direkte Herstellungskosten der Umsatzerlöse</t>
  </si>
  <si>
    <t>BB_WBJPO4035</t>
  </si>
  <si>
    <t>BB_WBJ1PO4045</t>
  </si>
  <si>
    <t>BB_WBJPO4045</t>
  </si>
  <si>
    <t>BB_WBJ1PO4050</t>
  </si>
  <si>
    <t>BB_WBJPO4050</t>
  </si>
  <si>
    <t>Vertriebskosten</t>
  </si>
  <si>
    <t>BB_WBJPO4061</t>
  </si>
  <si>
    <t>öt</t>
  </si>
  <si>
    <t>hét</t>
  </si>
  <si>
    <t>tíz</t>
  </si>
  <si>
    <t>tizenkettő</t>
  </si>
  <si>
    <t>tizenhárom</t>
  </si>
  <si>
    <t>Geschäfts- oder Firmenwert</t>
  </si>
  <si>
    <t>BB_WBJPO1140</t>
  </si>
  <si>
    <t>BB_WBJ1PO1145</t>
  </si>
  <si>
    <t>Geleistete Anzahlungen für immaterielle Vermögensgegenstände</t>
  </si>
  <si>
    <t>BB_WBJPO1145</t>
  </si>
  <si>
    <t>BB_WBJ1PO1150</t>
  </si>
  <si>
    <t>hat</t>
  </si>
  <si>
    <t>nyolc</t>
  </si>
  <si>
    <t>kilenc</t>
  </si>
  <si>
    <t>tizenegy</t>
  </si>
  <si>
    <t>tizenöt</t>
  </si>
  <si>
    <t xml:space="preserve">auf Grund der Aufhebung der Bindung zurückgetragene Summe aus der gebundenen Kapitalrücklage </t>
  </si>
  <si>
    <t>the returned portion of tied-up capital reserve when released</t>
  </si>
  <si>
    <t>value of cash and assets obtained stated as capital reserve on the basis of legal provisions</t>
  </si>
  <si>
    <t>increase of subscribed capital from the available capital reserve</t>
  </si>
  <si>
    <t>Társasági adó levezetése</t>
  </si>
  <si>
    <t>Die Berechnung der KÖST in</t>
  </si>
  <si>
    <t>Computation of corporate tax in</t>
  </si>
  <si>
    <t>zum Ausgleich der wegen Verluste negativen Gewinnrücklage verwendeter Betrag</t>
  </si>
  <si>
    <t>the amount used to off-set the negative acumulated profit reserve due to a loss</t>
  </si>
  <si>
    <t>value of cash or assets obtained, stated as accumulated profit reserve on the basis of legal provisions</t>
  </si>
  <si>
    <t>the balance sheet loss figure of the previous year</t>
  </si>
  <si>
    <t>BB_WBJ1PO4061</t>
  </si>
  <si>
    <t>Bilanzergebnis der (des) vorherigen Geschäftsjahre(s) senkende Änderung (Verlust) infolge einer Prüfung</t>
  </si>
  <si>
    <t>beim Eigentümer (Mitglied) der Wirtschaftsgesellschaft die Summe der zur Deckung von Verlusten der Wirtschaftsgesellschaft geleisteten - auf einer gesetzlichen Vorschrift beruhenden - Nachschüsse</t>
  </si>
  <si>
    <t>Gewinn des vorangegangenen Geschäftsjahres</t>
  </si>
  <si>
    <t xml:space="preserve">előző évi mérleg szerinti nyereség </t>
  </si>
  <si>
    <t>- Aktivierung</t>
  </si>
  <si>
    <t>Anschaffungskosten</t>
  </si>
  <si>
    <t>brutto</t>
  </si>
  <si>
    <t xml:space="preserve">- Abgang </t>
  </si>
  <si>
    <t>Satz</t>
  </si>
  <si>
    <t>Wertberichtigung</t>
  </si>
  <si>
    <t>- Abschreibungen</t>
  </si>
  <si>
    <t xml:space="preserve"> </t>
  </si>
  <si>
    <t>- kumulierte Abschreibungen</t>
  </si>
  <si>
    <t>kum. AfA</t>
  </si>
  <si>
    <t>Buchwert</t>
  </si>
  <si>
    <t>Zugang</t>
  </si>
  <si>
    <t>summe</t>
  </si>
  <si>
    <t>an Beteil.</t>
  </si>
  <si>
    <t>Stimm-</t>
  </si>
  <si>
    <t>tulajdonosok (a tagok) által az alapításkor, illetve a tőkeemeléskor tőketartalékként véglegesen átadott eszközök, pénzeszközök értéke</t>
  </si>
  <si>
    <t>a jegyzett tőke leszállítása tőketartalékkal szemben</t>
  </si>
  <si>
    <t>részvénytársaságon kívüli egyéb vállalkozónál a tulajdonosok (a tagok) által az alapításkor, illetve a tőkeemeléskor tőketartalékként (a jegyzési érték és a névérték különbözeteként) véglegesen átadott eszközök, pénzeszközök értéke</t>
  </si>
  <si>
    <t>részvénytársaságnál a részvények kibocsátáskori, ideértve a tőkeemeléskori (jegyzési) ellenértéke és névértéke közötti különbözete</t>
  </si>
  <si>
    <t>jegyzett tőke leszállítása tőketartalékkal szemben</t>
  </si>
  <si>
    <t>Senkung des gezeichneten Kapitals gegenüber der Kapitalrücklage</t>
  </si>
  <si>
    <t>a szövetkezeti üzletrészbevonás miatt képzett fel nem osztható vagyon összege</t>
  </si>
  <si>
    <t>Betrag des infolge des Einzugs von Genossenschaftsanteilen gebildeten, nicht aufteilbaren Vermögens</t>
  </si>
  <si>
    <t>a tőketartalékból lekötött tartalék visszavezetett összege a lekötés feloldása alapján</t>
  </si>
  <si>
    <t>a pénzmozgással, illetve az eszközmozgással egyidejűleg a jogszabály alapján tőketartalékba helyezett pénzeszközök, átvett eszközök értéke</t>
  </si>
  <si>
    <t>tőketartalékból lekötött összeg</t>
  </si>
  <si>
    <t>Summe der erhaltenen Nachsüsse</t>
  </si>
  <si>
    <t>a gazdasági társaság tulajdonosánál (tagjánál) a gazdasági társaság veszteségének fedezetére teljesített - törvényi előíráson alapuló - pótbefizetés összege a pénzmozgással egyidejűleg</t>
  </si>
  <si>
    <t>Berechnete Steuer (18 %)</t>
  </si>
  <si>
    <t>Tax computed (18 %)</t>
  </si>
  <si>
    <t>Adófizetési kötelezettség</t>
  </si>
  <si>
    <t>KÖST-Pflicht</t>
  </si>
  <si>
    <t>Corporate tax liability</t>
  </si>
  <si>
    <t>Bewertungsrücklage der Bewertungsdifferenz von Finanzanlagen</t>
  </si>
  <si>
    <t>Revaluation reserve from adjusted value of intangible assets</t>
  </si>
  <si>
    <t>Revaluation reserve from valuation difference of financial investments</t>
  </si>
  <si>
    <t>Revaluation reserve from adjusted value of financial investments</t>
  </si>
  <si>
    <t>Revaluation reserve from adjusted value of tangible assets</t>
  </si>
  <si>
    <t>F.III.4. Kötelezettségek áruszállításból és szolgáltatásból (szállítók)</t>
  </si>
  <si>
    <t>Forderungen aus Lieferungen und Leistungen (Käufer)</t>
  </si>
  <si>
    <t>BB_WBJPO1530</t>
  </si>
  <si>
    <t>BB_WBJPO1540</t>
  </si>
  <si>
    <t>Forderungen gegen verbundene Unternehmen</t>
  </si>
  <si>
    <t>BB_WBJ1PO1540</t>
  </si>
  <si>
    <t>BB_WBJ1PO1550</t>
  </si>
  <si>
    <t>Adózás előtti eredmény</t>
  </si>
  <si>
    <t>Gewinn vor Steuern</t>
  </si>
  <si>
    <t>Pre-tax profit</t>
  </si>
  <si>
    <t>Társasági adó alapja</t>
  </si>
  <si>
    <t>Bemessungsgrundlage für die KÖST</t>
  </si>
  <si>
    <t>Corporate tax basis computed</t>
  </si>
  <si>
    <t>Számított adó (18 %)</t>
  </si>
  <si>
    <t>Wertberichtigung der Vermögensgegenstände</t>
  </si>
  <si>
    <t>pótbefizetésként kapott összeg visszafizetése</t>
  </si>
  <si>
    <t>eszközök tárgyévi értékelési különbözetéből adódó növekedés</t>
  </si>
  <si>
    <t>eszközök tárgyévi értékelési különbözetéből adódó csökkenés</t>
  </si>
  <si>
    <t>Bewertungsrücklage der Wertberichtigung von immateriellen Vermögensgegenständen</t>
  </si>
  <si>
    <t>Bewertungsrücklage der Wertberichtigung von Sachanlagen</t>
  </si>
  <si>
    <t>Bewertungsrücklage der Wertberichtigung von Finanzanlagen</t>
  </si>
  <si>
    <t>Befektetett pénzügyi eszközök értékhelyesbítésének értékelési tartaléka</t>
  </si>
  <si>
    <t>Befektetett pénzügyi eszközök értékelési különbözetének értékelési tartaléka</t>
  </si>
  <si>
    <t>Transfer to capital reserve</t>
  </si>
  <si>
    <t>Fin.year</t>
  </si>
  <si>
    <t xml:space="preserve">Company owners </t>
  </si>
  <si>
    <t xml:space="preserve">Company objectives </t>
  </si>
  <si>
    <t>Tangible assets</t>
  </si>
  <si>
    <t>Entwicklung:</t>
  </si>
  <si>
    <t>Change:</t>
  </si>
  <si>
    <t>Closing</t>
  </si>
  <si>
    <t>Loss to be carried over to the next years</t>
  </si>
  <si>
    <t>MELLÉKLETEK</t>
  </si>
  <si>
    <t>ANLAGEN</t>
  </si>
  <si>
    <t>APPENDICES</t>
  </si>
  <si>
    <t>1:</t>
  </si>
  <si>
    <t>nem használt</t>
  </si>
  <si>
    <t>2:</t>
  </si>
  <si>
    <t>1: törzsadatok</t>
  </si>
  <si>
    <t>2: M-EK-CF-stb. részletezése</t>
  </si>
  <si>
    <t>3-4:</t>
  </si>
  <si>
    <t>99 féle struktúra kimutatás azonosítója</t>
  </si>
  <si>
    <t>01</t>
  </si>
  <si>
    <t>Mérleg eszköz oldal</t>
  </si>
  <si>
    <t>02</t>
  </si>
  <si>
    <t>Mérleg forás oldal</t>
  </si>
  <si>
    <t>03</t>
  </si>
  <si>
    <t>Összktg EK</t>
  </si>
  <si>
    <t>04</t>
  </si>
  <si>
    <t>Forg.ktg EK</t>
  </si>
  <si>
    <t>05</t>
  </si>
  <si>
    <t>CF</t>
  </si>
  <si>
    <t>06</t>
  </si>
  <si>
    <t>Bef.tük</t>
  </si>
  <si>
    <t>5-6:</t>
  </si>
  <si>
    <t>struktúrán belüli pozíció sorszáma</t>
  </si>
  <si>
    <t>Halmozott értékcsökkenés</t>
  </si>
  <si>
    <t>Kumulierte Abschreibungen</t>
  </si>
  <si>
    <t>Cumulative depreciation</t>
  </si>
  <si>
    <t>± Átsorolás</t>
  </si>
  <si>
    <t>North-Budapest</t>
  </si>
  <si>
    <t>East-Budapest</t>
  </si>
  <si>
    <t>South-Budapest</t>
  </si>
  <si>
    <t>for Major Taxpayers</t>
  </si>
  <si>
    <t>Hivatali székhelyek</t>
  </si>
  <si>
    <t>Fővárosi</t>
  </si>
  <si>
    <t>Megyei</t>
  </si>
  <si>
    <t>capitalcity</t>
  </si>
  <si>
    <t>county</t>
  </si>
  <si>
    <t>Branch</t>
  </si>
  <si>
    <t>Hivatali megyék</t>
  </si>
  <si>
    <t>BB_WBJ1PO1588</t>
  </si>
  <si>
    <t>BB_WBJPO1588</t>
  </si>
  <si>
    <t>BB_WBJ1PO2580</t>
  </si>
  <si>
    <t>BB_WBJPO2580</t>
  </si>
  <si>
    <t>BB_WBJ1PO2590</t>
  </si>
  <si>
    <t>BB_WBJPO2590</t>
  </si>
  <si>
    <t>BB_WBJ1PO2595</t>
  </si>
  <si>
    <t>BB_WBJPO2595</t>
  </si>
  <si>
    <t>BB_WBJ1PO2599</t>
  </si>
  <si>
    <t>BB_WBJPO2599</t>
  </si>
  <si>
    <t>Eigentums-</t>
  </si>
  <si>
    <t>quote</t>
  </si>
  <si>
    <t>- ao. Abschreibungen</t>
  </si>
  <si>
    <t>Purchase price</t>
  </si>
  <si>
    <t>- capitalization</t>
  </si>
  <si>
    <t>Exch.r.</t>
  </si>
  <si>
    <t>Net value</t>
  </si>
  <si>
    <t>Revaluation diff.</t>
  </si>
  <si>
    <t>cum.depr.</t>
  </si>
  <si>
    <t>- Depreciation</t>
  </si>
  <si>
    <t>depr.</t>
  </si>
  <si>
    <t>- cumulative depreciation</t>
  </si>
  <si>
    <t>Book value</t>
  </si>
  <si>
    <t>key</t>
  </si>
  <si>
    <t>Addition</t>
  </si>
  <si>
    <t>+ Zugang</t>
  </si>
  <si>
    <t>Balance</t>
  </si>
  <si>
    <t>Sum. Kapital</t>
  </si>
  <si>
    <t>Items</t>
  </si>
  <si>
    <t>Abgang</t>
  </si>
  <si>
    <t>Saldo</t>
  </si>
  <si>
    <t>AfA</t>
  </si>
  <si>
    <t>Beteiligung</t>
  </si>
  <si>
    <t>Zusammensetzung</t>
  </si>
  <si>
    <t>Nr.</t>
  </si>
  <si>
    <t>RF-Nummer</t>
  </si>
  <si>
    <t>RF-Bezeichnung</t>
  </si>
  <si>
    <t>RF-Formel</t>
  </si>
  <si>
    <t>RF-Komma</t>
  </si>
  <si>
    <t>KNr-Länge</t>
  </si>
  <si>
    <t>Mandantenname</t>
  </si>
  <si>
    <t>BB_MADNAME</t>
  </si>
  <si>
    <t>Mandantenname kurz</t>
  </si>
  <si>
    <t>BB_MADNAMEKURZ</t>
  </si>
  <si>
    <t>BB_DATEWJTMMJ</t>
  </si>
  <si>
    <t>Ende WJ (TT.Monat JJJJ)</t>
  </si>
  <si>
    <t>BB_WHRWAEHR</t>
  </si>
  <si>
    <t>Értékvesztés</t>
  </si>
  <si>
    <t>Árfolyam</t>
  </si>
  <si>
    <t>Kötelezettség</t>
  </si>
  <si>
    <t>Saját tőke</t>
  </si>
  <si>
    <t>Jegyzett tőke</t>
  </si>
  <si>
    <t>BB_WBJ1PO2180</t>
  </si>
  <si>
    <t>Értékhelyesbítés értékelési tartaléka</t>
  </si>
  <si>
    <t>BB_WBJPO2180</t>
  </si>
  <si>
    <t>BB_WBJ1PO2190</t>
  </si>
  <si>
    <t>Valós értékelés értékelési tartaléka</t>
  </si>
  <si>
    <t>BB_WBJPO2190</t>
  </si>
  <si>
    <t>BB_WBJ1PO2060</t>
  </si>
  <si>
    <t>Ebből: visszavásárolt tulajdoni részesedés névértéken HUF 0,00 (HUF 0,00)</t>
  </si>
  <si>
    <t>BB_WBJPO2060</t>
  </si>
  <si>
    <t>ellenőrzés előző év(ek) mérleg szerinti eredményét csökkentő módosítása (vesztesége)</t>
  </si>
  <si>
    <t>Subscribed capital</t>
  </si>
  <si>
    <t>increase</t>
  </si>
  <si>
    <t>increase of capital (not from elements of equity)</t>
  </si>
  <si>
    <t>increase of capital (from capital reserve)</t>
  </si>
  <si>
    <t>increase of capital fromt accumulated profit reserve</t>
  </si>
  <si>
    <t>decrease</t>
  </si>
  <si>
    <t>definite capital withdrawal (not as any element of equity)</t>
  </si>
  <si>
    <t>decrease of capital as capital reserve</t>
  </si>
  <si>
    <t>registered auditor</t>
  </si>
  <si>
    <t>Növekedés</t>
  </si>
  <si>
    <t>Csökkenés</t>
  </si>
  <si>
    <t>BB_WBJPO4240</t>
  </si>
  <si>
    <t>BB_WBJPO4600</t>
  </si>
  <si>
    <t>BB_WBJPO4593</t>
  </si>
  <si>
    <t>Adózás elötti eredmény</t>
  </si>
  <si>
    <t>HivataliMegnevezések</t>
  </si>
  <si>
    <t>BB_WHRWAEHRTSD</t>
  </si>
  <si>
    <t>Előző évi mérleg szerinti veszteség</t>
  </si>
  <si>
    <t>Előző év</t>
  </si>
  <si>
    <t>Vorjahr</t>
  </si>
  <si>
    <t>Német</t>
  </si>
  <si>
    <t>Angol</t>
  </si>
  <si>
    <t>Erhöhung</t>
  </si>
  <si>
    <t>növekedés</t>
  </si>
  <si>
    <t xml:space="preserve">Kapitalerhöhung </t>
  </si>
  <si>
    <t>csökkenés</t>
  </si>
  <si>
    <t>Senkung</t>
  </si>
  <si>
    <t>Kapitalsenkung</t>
  </si>
  <si>
    <t>Gezeichnetes, aber noch nicht eingezahltes Kapital</t>
  </si>
  <si>
    <t>Immateriális javak értékhelyesbítésének értékelési tartaléka</t>
  </si>
  <si>
    <t>Tárgyi eszközök értékhelyesbítésének értékelési tartaléka</t>
  </si>
  <si>
    <t>Sonstige finanzielle Erträge</t>
  </si>
  <si>
    <t>BB_WBJPO4410</t>
  </si>
  <si>
    <t>BB_WBJ1PO4420</t>
  </si>
  <si>
    <t>Kursverluste von Finanzanlagen</t>
  </si>
  <si>
    <t>BB_WBJPO4420</t>
  </si>
  <si>
    <t>BB_WBJ1PO4440</t>
  </si>
  <si>
    <t>Zinsen und ähnliche Aufwendungen</t>
  </si>
  <si>
    <t>BB_WBJPO4440</t>
  </si>
  <si>
    <t>BB_WBJ1PO4460</t>
  </si>
  <si>
    <t>Abschreibungen auf Finanzanlagen</t>
  </si>
  <si>
    <t>BB_WBJPO4460</t>
  </si>
  <si>
    <t>BB_WBJ1PO4540</t>
  </si>
  <si>
    <t>pl. a 13. eszköz mérlegsorhoz kapcsolódó 4.-5.-6. stb. sor.</t>
  </si>
  <si>
    <t>D. SAJÁT TŐKE ALAKULÁSÁNAK LEVEZETÉSE A TÁRGYÉVBEN</t>
  </si>
  <si>
    <t>ellenőrzés előző üzleti év(ek) mérleg szerinti eredményét növelő módosítása (nyeresége)</t>
  </si>
  <si>
    <t>a jegyzett tőke leszállításat az eredménytartalékkal szemben</t>
  </si>
  <si>
    <t>davon von verbundenen Unternehmen HUF 30,00 (HUF 20,00)</t>
  </si>
  <si>
    <t>BB_WBJPO4325</t>
  </si>
  <si>
    <t>BB_WBJ1PO4345</t>
  </si>
  <si>
    <t>davon von verbundenen Unternehmen HUF 60,00 (HUF 40,00)</t>
  </si>
  <si>
    <t>BB_WBJPO4345</t>
  </si>
  <si>
    <t>BB_WBJ1PO4400</t>
  </si>
  <si>
    <t>davon von verbundenen Unternehmen HUF 90,00</t>
  </si>
  <si>
    <t>BB_WBJPO4400</t>
  </si>
  <si>
    <t>BB_WBJ1PO4407</t>
  </si>
  <si>
    <t>davon von verbundenen Unternehmen HUF 120,00</t>
  </si>
  <si>
    <t>BB_WBJPO4407</t>
  </si>
  <si>
    <t>BB_WBJ1PO4430</t>
  </si>
  <si>
    <t>davon an verbundene Unternehmen HUF -30,00</t>
  </si>
  <si>
    <t>BB_WBJPO4430</t>
  </si>
  <si>
    <t>BB_WBJ1PO4445</t>
  </si>
  <si>
    <t>tőkeemelés az eredménytartalék terhére</t>
  </si>
  <si>
    <t>végleges tőkekivonás (nem a saját tőke elemeinek javára)</t>
  </si>
  <si>
    <t>tőkecsökkentés a tőketartalék javára</t>
  </si>
  <si>
    <t>tőkecsökkentés az eredménytartalék javára</t>
  </si>
  <si>
    <t>tőkeemelés előírása</t>
  </si>
  <si>
    <t>tőkeemelés befizetése</t>
  </si>
  <si>
    <t>FIXED ASSETS</t>
  </si>
  <si>
    <t>előző évi mérleg szerinti nyereség átvezetése eredménytartalékba</t>
  </si>
  <si>
    <t>tárgyévi veszteség</t>
  </si>
  <si>
    <t>a tőketartalékból lekötött összeg</t>
  </si>
  <si>
    <t>BB_WBJ1PO1597</t>
  </si>
  <si>
    <t>BB_WBJPO1597</t>
  </si>
  <si>
    <t>eszközök tárgyévi értékhelyesbítéséből adódó növekedés</t>
  </si>
  <si>
    <t>eszközök tárgyévi értékhelyesbítéséből adódó csökkenés</t>
  </si>
  <si>
    <t>eszközök tárgyévi értékhelyesbítése</t>
  </si>
  <si>
    <t>eszközök tárgyévi értékelési különbözete</t>
  </si>
  <si>
    <t>adjusted value of fixed assets</t>
  </si>
  <si>
    <t>valuation difference of financial investments</t>
  </si>
  <si>
    <t>Bewertungsdifferenz der Finanzanlagen</t>
  </si>
  <si>
    <t>BB_WBJ1PO4405</t>
  </si>
  <si>
    <t>Zinsen und ähnliche Erträge</t>
  </si>
  <si>
    <t xml:space="preserve">Ügyfél: </t>
  </si>
  <si>
    <t>Mérlegforduló: 20xy.12.31.</t>
  </si>
  <si>
    <t>BB_WBJPO4125</t>
  </si>
  <si>
    <t>BB_WBJ1PO4130</t>
  </si>
  <si>
    <t>Aufwendungen für sonstige Leistungen</t>
  </si>
  <si>
    <t>BB_WBJPO4130</t>
  </si>
  <si>
    <t>BB_WBJ1PO4133</t>
  </si>
  <si>
    <t>Aufwendungen für bezogene Waren</t>
  </si>
  <si>
    <t>BB_WBJPO4133</t>
  </si>
  <si>
    <t>BB_WBJ1PO4136</t>
  </si>
  <si>
    <t>Aufwendungen für verkaufte (vermittelte) Leistungen</t>
  </si>
  <si>
    <t>BB_WBJPO4136</t>
  </si>
  <si>
    <t>BB_WBJ1PO4180</t>
  </si>
  <si>
    <t>Lohn- und Gehaltskosten</t>
  </si>
  <si>
    <t>BB_WBJPO4180</t>
  </si>
  <si>
    <t>BB_WBJ1PO4190</t>
  </si>
  <si>
    <t>Sonstige Personalaufwendungen</t>
  </si>
  <si>
    <t>BB_WBJPO4190</t>
  </si>
  <si>
    <t>BB_WBJ1PO4200</t>
  </si>
  <si>
    <t>Lohnnebenkosten</t>
  </si>
  <si>
    <t>BB_WBJPO4200</t>
  </si>
  <si>
    <t>BB_WBJ1PO4240</t>
  </si>
  <si>
    <t>Abschreibungen</t>
  </si>
  <si>
    <t>BB_WBJ1PO4280</t>
  </si>
  <si>
    <t>Sonstige Aufwendungen</t>
  </si>
  <si>
    <t>BB_WBJPO4280</t>
  </si>
  <si>
    <t>BB_WBJ1PO4320</t>
  </si>
  <si>
    <t>a veszteség miatti negatív eredménytartalék ellentételezésére felhasznált összeg</t>
  </si>
  <si>
    <t>a tőkekivonással megvalósított jegyzett tőke leszállításához kapcsolódó - a jegyzett tőke leszállításával arányos - tőketartalék-kivonás összege</t>
  </si>
  <si>
    <t>Betrag der an eine mittels Kapitalentnahme realisierte Senkung des gezeichneten Kapitals gebundenen Entnahme aus der Kapitalrücklage</t>
  </si>
  <si>
    <t>in die gebundenen Rücklagen übertragene Summe der Kapitalrücklage</t>
  </si>
  <si>
    <t>tőkekivonással megvalósított jegyzett tőke leszállításához kapcsolódó tőketartalék-kivonás összege</t>
  </si>
  <si>
    <t>veszteség miatti negatív eredménytartalék ellentételezésére felhasznált összeg</t>
  </si>
  <si>
    <t>jegyzett tőke emelése a szabad tőketartalékból</t>
  </si>
  <si>
    <t>tőketartalékból lekötött tartalék visszavezetett összege a lekötés feloldása alapján</t>
  </si>
  <si>
    <t>szövetkezeti üzletrészbevonás miatt képzett fel nem osztható vagyon összege</t>
  </si>
  <si>
    <t>a tőketartalék lekötött tartalékba átvezetett összege</t>
  </si>
  <si>
    <t>Außerordentliche Erträge</t>
  </si>
  <si>
    <t>BB_WBJPO4540</t>
  </si>
  <si>
    <t>BB_WBJ1PO4560</t>
  </si>
  <si>
    <t>Außerordentliche Aufwendungen</t>
  </si>
  <si>
    <t>BB_WBJPO4560</t>
  </si>
  <si>
    <t>BB_WBJ1PO4600</t>
  </si>
  <si>
    <t>Steuerpflicht</t>
  </si>
  <si>
    <t>BB_WBJ1PO4645</t>
  </si>
  <si>
    <t>Gezahlte (bestätigte) Dividenden und Gewinnanteile</t>
  </si>
  <si>
    <t>BB_WBJPO4645</t>
  </si>
  <si>
    <t>BB_WBJ1PO4635</t>
  </si>
  <si>
    <t>Entnahmen aus der Gewinnrücklage für Dividenden und Gewinnanteile</t>
  </si>
  <si>
    <t>BB_WBJPO4635</t>
  </si>
  <si>
    <t>BB_WBJ1PO4470</t>
  </si>
  <si>
    <t>Sonstige finanzielle Aufwendungen</t>
  </si>
  <si>
    <t>BB_WBJPO4470</t>
  </si>
  <si>
    <t>Bemessungsgrundlage für die Solidaritätssteuer</t>
  </si>
  <si>
    <t>Die Berechnung der Solidaritätssteuer in</t>
  </si>
  <si>
    <t>Ende WJ (TT.MM.JJJJ)</t>
  </si>
  <si>
    <t>Mérleg szerint</t>
  </si>
  <si>
    <t>Eltérés (részletezés - mérlegérték)</t>
  </si>
  <si>
    <t>Bef. eszk. tükör szerint</t>
  </si>
  <si>
    <t>± transfer</t>
  </si>
  <si>
    <t>± Transfer</t>
  </si>
  <si>
    <t>Carry forward</t>
  </si>
  <si>
    <t>Accruals/deferrals</t>
  </si>
  <si>
    <t>gross value</t>
  </si>
  <si>
    <t>Brutto</t>
  </si>
  <si>
    <t>Assets history sheet</t>
  </si>
  <si>
    <t>Financial investments</t>
  </si>
  <si>
    <t>Fixed assets</t>
  </si>
  <si>
    <t>Reduction</t>
  </si>
  <si>
    <t xml:space="preserve">- reduction </t>
  </si>
  <si>
    <t>Provisions</t>
  </si>
  <si>
    <t>Devisen-</t>
  </si>
  <si>
    <t>For.exch.</t>
  </si>
  <si>
    <t>Other additions</t>
  </si>
  <si>
    <t>Other reductions</t>
  </si>
  <si>
    <t>at the end of the financial year, amount used - in addition to the after-tax profit - to provide dividends, profit-sharing, yields on interest-bearing securities, for taxes to accumulated profit reserve</t>
  </si>
  <si>
    <t xml:space="preserve">for the owner (shareholder) of the business association, the amount provided to cover losses on the basis of legal provisions </t>
  </si>
  <si>
    <t>Betrag der an eine mittels Kapitalentnahme realisierte Senkung des gezeichneten Kapitals gebundenen - Entnahme aus der Gewinnrücklage</t>
  </si>
  <si>
    <t>the amount withdrawn from the accumulated profit reserve to decrease the subscribed capital through disinvestment</t>
  </si>
  <si>
    <t>value of cash and assets transferred, stated as accumulated profit reserve on the basis of legal provisions</t>
  </si>
  <si>
    <t>Tied-up reserve</t>
  </si>
  <si>
    <t>amount tiep-up from capital reserve</t>
  </si>
  <si>
    <t>von der Gewinnrücklage übertragene Summe</t>
  </si>
  <si>
    <t>amount tiep-up from accumulated profit reserve</t>
  </si>
  <si>
    <t>pótbefizetésként kapott összeg</t>
  </si>
  <si>
    <t>additional payments optained</t>
  </si>
  <si>
    <t>amount transferred back to capital reserve</t>
  </si>
  <si>
    <t>amount transferred back to accumulated profit reserve</t>
  </si>
  <si>
    <t>Summe der Rückzahlung der erhaltenen Nachschüsse</t>
  </si>
  <si>
    <t>repayment of obtained additional payments</t>
  </si>
  <si>
    <t>Revaluation reserve</t>
  </si>
  <si>
    <t>Profit or loss figure</t>
  </si>
  <si>
    <t>loss of the previous year</t>
  </si>
  <si>
    <t>profit of the financial year</t>
  </si>
  <si>
    <t>profit of the previous year</t>
  </si>
  <si>
    <t>loss of the financial year</t>
  </si>
  <si>
    <t>átalakulás</t>
  </si>
  <si>
    <t>Umwandlung</t>
  </si>
  <si>
    <t>transformation</t>
  </si>
  <si>
    <t>Version "A"</t>
  </si>
  <si>
    <t>CASH FLOW STATEMENT</t>
  </si>
  <si>
    <t>Transfer from accumulated profit reserve</t>
  </si>
  <si>
    <t>Umbuchung aus Gewinnrücklage</t>
  </si>
  <si>
    <t xml:space="preserve">Total tied-up reserve </t>
  </si>
  <si>
    <t>BALANCE SHEET</t>
  </si>
  <si>
    <t>Nachschuss</t>
  </si>
  <si>
    <t>PROFIT AND LOSS STATEMENT</t>
  </si>
  <si>
    <t>Egyéb csökkenés</t>
  </si>
  <si>
    <t>Sonstige Abgänge</t>
  </si>
  <si>
    <t>Előző évi mérleg szerinti nyereség</t>
  </si>
  <si>
    <t>Bilanzgewinn vom Vorjahr</t>
  </si>
  <si>
    <t>Bilanzverlust vom Vorjahr</t>
  </si>
  <si>
    <t>Lekötött tartalékba átvezetés</t>
  </si>
  <si>
    <t>Umbuchung an gebundene Rücklage</t>
  </si>
  <si>
    <t>Lekötött tartalékból visszavezetés</t>
  </si>
  <si>
    <t>BB_WBJPO4405</t>
  </si>
  <si>
    <t>BB_WBJ1PO4410</t>
  </si>
  <si>
    <t>a pénzmozgással, illetve az eszközmozgással egyidejűleg a jogszabály alapján eredménytartalékkal szemben átadott pénzeszközök, eszközök értékét.</t>
  </si>
  <si>
    <t>előző évi mérleg szerinti veszteség átvezetése eredménytartalékba</t>
  </si>
  <si>
    <t>tárgyévi nyereség</t>
  </si>
  <si>
    <t>Különadó levezetése</t>
  </si>
  <si>
    <t>Különadó alapja</t>
  </si>
  <si>
    <t>Computation of solidarity tax in</t>
  </si>
  <si>
    <t>Solidarity tax basis computed</t>
  </si>
  <si>
    <t>Vorschreiben von Kapitalerhöhung</t>
  </si>
  <si>
    <t>Einzahlung von Kapitalrehöhung</t>
  </si>
  <si>
    <t>Tőketartalék</t>
  </si>
  <si>
    <t>részvények kibocsátáskori, ideértve a tőkeemeléskori (jegyzési) ellenértéke és névértéke közötti különbözet</t>
  </si>
  <si>
    <t>Differenz zwischen dem Gegenwert bei der Emission, einschließlich der Kapitalerhöhung (Zeichnung), und dem Nennwert der Aktien</t>
  </si>
  <si>
    <t>der Wert der durch die Eigentümer (Gesellschafter) bei der Gründung bzw. bei der Kapitalerhöhung als Kapitalrücklage endgültig übergebenen Vermögenswerte bzw. Geldmittel</t>
  </si>
  <si>
    <t>the difference between the countervalue of shares at issue (or at any capital increase) and their face value)</t>
  </si>
  <si>
    <t>- Terven felüli écs. leírás</t>
  </si>
  <si>
    <t>Össztőke</t>
  </si>
  <si>
    <t>részes.-ben</t>
  </si>
  <si>
    <t>Tulajdoni</t>
  </si>
  <si>
    <t>Szavazati</t>
  </si>
  <si>
    <t>hányad</t>
  </si>
  <si>
    <t>Egyenleg</t>
  </si>
  <si>
    <t>Árf.</t>
  </si>
  <si>
    <t>Bruttó</t>
  </si>
  <si>
    <t>Nettó</t>
  </si>
  <si>
    <t>MAGYAR</t>
  </si>
  <si>
    <t>NÉMET</t>
  </si>
  <si>
    <t>ANGOL</t>
  </si>
  <si>
    <t>Automatikus fordításhoz konstans szövegek ABC rendnek megfelelően rendezve (ékezetes betűk az ékezet nélkülinél)</t>
  </si>
  <si>
    <t>10</t>
  </si>
  <si>
    <t>Fordítás</t>
  </si>
  <si>
    <t>ABC kódja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</si>
  <si>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</si>
  <si>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</si>
  <si>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</si>
  <si>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</si>
  <si>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</si>
  <si>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</si>
  <si>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</si>
  <si>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</si>
  <si>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</si>
  <si>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D.I. JEGYZETT TŐKE</t>
  </si>
  <si>
    <t>július</t>
  </si>
  <si>
    <t>augusztus</t>
  </si>
  <si>
    <t>szeptember</t>
  </si>
  <si>
    <t>október</t>
  </si>
  <si>
    <t>november</t>
  </si>
  <si>
    <t>december</t>
  </si>
  <si>
    <t>Januar</t>
  </si>
  <si>
    <t>Februar</t>
  </si>
  <si>
    <t>März</t>
  </si>
  <si>
    <t>April</t>
  </si>
  <si>
    <t>Mai</t>
  </si>
  <si>
    <t>Juni</t>
  </si>
  <si>
    <t>Juli</t>
  </si>
  <si>
    <t>Augustus</t>
  </si>
  <si>
    <t>September</t>
  </si>
  <si>
    <t>Oktober</t>
  </si>
  <si>
    <t>November</t>
  </si>
  <si>
    <t>Dezember</t>
  </si>
  <si>
    <t>January</t>
  </si>
  <si>
    <t>February</t>
  </si>
  <si>
    <t>March</t>
  </si>
  <si>
    <t>May</t>
  </si>
  <si>
    <t>June</t>
  </si>
  <si>
    <t>July</t>
  </si>
  <si>
    <t>August</t>
  </si>
  <si>
    <t>December</t>
  </si>
  <si>
    <t>BB_WBJ1PO4020</t>
  </si>
  <si>
    <t>Nettoumsatzerlöse, Inland</t>
  </si>
  <si>
    <t>BB_WBJPO4020</t>
  </si>
  <si>
    <t>BB_WBJ1PO4025</t>
  </si>
  <si>
    <t>BB_WBJ1PO1625</t>
  </si>
  <si>
    <t>Sonstige Beteiligungen</t>
  </si>
  <si>
    <t>BB_WBJPO1625</t>
  </si>
  <si>
    <t>BB_WBJ1PO1630</t>
  </si>
  <si>
    <t>Eigene Aktien und Anteile</t>
  </si>
  <si>
    <t>BB_WBJPO1630</t>
  </si>
  <si>
    <t>BB_WBJ1PO1640</t>
  </si>
  <si>
    <t>Wertpapiere zum Verkauf</t>
  </si>
  <si>
    <t>BB_WBJPO1640</t>
  </si>
  <si>
    <t>BB_WBJ1PO1660</t>
  </si>
  <si>
    <t>Kassenbestand, Schecks</t>
  </si>
  <si>
    <t>BB_WBJPO1660</t>
  </si>
  <si>
    <t>BB_WBJ1PO1665</t>
  </si>
  <si>
    <t>Bankguthaben</t>
  </si>
  <si>
    <t>BB_WBJPO1665</t>
  </si>
  <si>
    <t>BB_WBJ1PO1680</t>
  </si>
  <si>
    <t>Aktive Rechnungsabgrenzungen der Erlöse und Erträge</t>
  </si>
  <si>
    <t>BB_WBJPO1680</t>
  </si>
  <si>
    <t>BB_WBJ1PO1685</t>
  </si>
  <si>
    <t>Aktive Rechnungsabgrenzungen der Kosten und Aufwendungen</t>
  </si>
  <si>
    <t>BB_WBJPO1685</t>
  </si>
  <si>
    <t>BB_WBJ1PO1687</t>
  </si>
  <si>
    <t>Verschobene Aufwendungen</t>
  </si>
  <si>
    <t>BB_WBJPO1687</t>
  </si>
  <si>
    <t>BB_WBJ1PO2050</t>
  </si>
  <si>
    <t>Gezeichnetes Kapital</t>
  </si>
  <si>
    <t>BB_WBJPO2050</t>
  </si>
  <si>
    <t>BB_WBJ1PO2078</t>
  </si>
  <si>
    <t>BB_WBJ1PO4085</t>
  </si>
  <si>
    <t>davon zurückgeschriebene Wertverluste HUF 3.000,00</t>
  </si>
  <si>
    <t>BB_WBJPO4085</t>
  </si>
  <si>
    <t>BB_WBJ1PO4285</t>
  </si>
  <si>
    <t>davon: Wertverluste HUF -3.000,00</t>
  </si>
  <si>
    <t>BB_WBJPO4285</t>
  </si>
  <si>
    <t>BB_WBJ1PO4325</t>
  </si>
  <si>
    <t>Feloldás</t>
  </si>
  <si>
    <t>Eredménytartalékból lekötött összeg</t>
  </si>
  <si>
    <t>MÉRLEG</t>
  </si>
  <si>
    <t>BILANZ</t>
  </si>
  <si>
    <t>"A" változat</t>
  </si>
  <si>
    <t>Variante "A"</t>
  </si>
  <si>
    <t>EREDMÉNYKIMUTATÁS</t>
  </si>
  <si>
    <t>GEWINN- UND VERLUSTRECHNUNG</t>
  </si>
  <si>
    <t>CASH FLOW KIMUTATÁS</t>
  </si>
  <si>
    <t>CASH-FLOW AUSWEISUNG</t>
  </si>
  <si>
    <t>BEFEKTETETT ESZKÖZ TÜKÖR</t>
  </si>
  <si>
    <t>ANLAGENSPIEGEL</t>
  </si>
  <si>
    <t>Pótbefizetés</t>
  </si>
  <si>
    <t>Lekötött tartalék összesen</t>
  </si>
  <si>
    <t>a jegyzett tőke emelése a rendelkezésre álló szabad eredménytartalékból</t>
  </si>
  <si>
    <t>Erhöhung des gezeichneten Kapitals aus der zur Verfügung stehenden freien Gewinnrücklage</t>
  </si>
  <si>
    <t>eredménytartalék lekötött tartalékba átvezetett összege</t>
  </si>
  <si>
    <t>Allgemeine Verwaltungskosten</t>
  </si>
  <si>
    <t>BB_WBJ1PO4063</t>
  </si>
  <si>
    <t>Sonstige Gemeinkosten</t>
  </si>
  <si>
    <t>BB_WBJPO4063</t>
  </si>
  <si>
    <t>Rückstellungen für zukünftige Kosten</t>
  </si>
  <si>
    <t>BB_WBJPO2390</t>
  </si>
  <si>
    <t>BB_WBJ1PO2410</t>
  </si>
  <si>
    <t>Sonstige Rückstellungen</t>
  </si>
  <si>
    <t>BB_WBJPO2410</t>
  </si>
  <si>
    <t>BB_WBJ1PO2460</t>
  </si>
  <si>
    <t>Nachrangige Verbindlichkeiten gegen verbundene Unternehmen</t>
  </si>
  <si>
    <t>BB_WBJPO2460</t>
  </si>
  <si>
    <t>BB_WBJ1PO2470</t>
  </si>
  <si>
    <t>Nachrangige Verbindlichkeiten gegen Unternehmen in einem sonstigen Beteiligungsverhältnis</t>
  </si>
  <si>
    <t>BB_WBJPO2470</t>
  </si>
  <si>
    <t>BB_WBJ1PO2480</t>
  </si>
  <si>
    <t>Nachrangige Verbindlichkeiten gegen sonstige Wirtschaftsführer</t>
  </si>
  <si>
    <t>BB_WBJPO2480</t>
  </si>
  <si>
    <t>BB_WBJ1PO2490</t>
  </si>
  <si>
    <t>Erhaltene, langfristige Darlehen</t>
  </si>
  <si>
    <t>BB_WBJPO2490</t>
  </si>
  <si>
    <t>BB_WBJ1PO2500</t>
  </si>
  <si>
    <t>Wandelschuldverschreibungen</t>
  </si>
  <si>
    <t>BB_WBJPO2500</t>
  </si>
  <si>
    <t>BB_WBJ1PO2510</t>
  </si>
  <si>
    <t>Verbindlichkeiten aus Anleihen</t>
  </si>
  <si>
    <t>BB_WBJPO2510</t>
  </si>
  <si>
    <t>BB_WBJ1PO2511</t>
  </si>
  <si>
    <t>Investitions- und Entwicklungskredite</t>
  </si>
  <si>
    <t>BB_WBJPO2511</t>
  </si>
  <si>
    <t>BB_WBJ1PO2513</t>
  </si>
  <si>
    <t>Sonstige langfristige Kredite</t>
  </si>
  <si>
    <t>BB_WBJPO2513</t>
  </si>
  <si>
    <t>BB_WBJ1PO2514</t>
  </si>
  <si>
    <t>Dauerhafte Verbindlichkeiten gegen verbundene Unternehmen</t>
  </si>
  <si>
    <t>BB_WBJPO2514</t>
  </si>
  <si>
    <t>BB_MADSTNU</t>
  </si>
  <si>
    <t>Steuernummer</t>
  </si>
  <si>
    <t>az eredménytartalékból lekötött összeg</t>
  </si>
  <si>
    <t>Nyitó</t>
  </si>
  <si>
    <t>Záró</t>
  </si>
  <si>
    <t>Tőketartalékból lekötött összeg</t>
  </si>
  <si>
    <t>Lekötés</t>
  </si>
  <si>
    <t>a tőkekivonással megvalósított jegyzett tőke leszállításához kapcsolódó - a jegyzett tőke leszállításával arányos - eredménytartalék-kivonás összege</t>
  </si>
  <si>
    <t>jogszabály alapján eredménytartalékkal szemben átadott pénzeszközök, eszközök értéke</t>
  </si>
  <si>
    <t>tőkekivonással megvalósított jegyzett tőke leszállításához kapcsolódó eredménytartalék-kivonás összege</t>
  </si>
  <si>
    <t>gazdasági társaság tulajdonosánál (tagjánál) a gazdasági társaság veszteségének fedezetére teljesített - törvényi előíráson alapuló - pótbefizetés összege</t>
  </si>
  <si>
    <t>üzleti év végén a tárgyévi adózott eredmény kiegészítéseként osztalékra, részesedésre, kamatozó részvény kamatára, továbbá az eredménytartalékot terhelő adóra igénybe vett összege</t>
  </si>
  <si>
    <t>jegyzett tőke emelése a rendelkezésre álló szabad eredménytartalékból</t>
  </si>
  <si>
    <t>Wert der Geldmittel bzw. Vermögenswerte, die auf Grund einer Rechtsvorschrift gegenüber der Gewinnrücklage übergeben wurden</t>
  </si>
  <si>
    <t>eredménytartalékból lekötött összeg</t>
  </si>
  <si>
    <t>Hosszú lejáratú kötelezettségek</t>
  </si>
  <si>
    <t>Langfristige Verbindlichkeiten</t>
  </si>
  <si>
    <t>Céltartalékok</t>
  </si>
  <si>
    <t>Rückstellungen</t>
  </si>
  <si>
    <t>Rövid lejáratú kötelezettségek</t>
  </si>
  <si>
    <t>Kurzfristige Verbindlichkeiten</t>
  </si>
  <si>
    <t>Passzív időbeli elhatárolások</t>
  </si>
  <si>
    <t>Wertberichtigung der immateriellen Vermögensgegenstände</t>
  </si>
  <si>
    <t>BB_WBJPO1150</t>
  </si>
  <si>
    <t>BB_WBJ1PO1200</t>
  </si>
  <si>
    <t>Grundstücke und Gebäude sowie die damit verbundenen verkehrsfähigen Rechte</t>
  </si>
  <si>
    <t>BB_WBJPO1200</t>
  </si>
  <si>
    <t>BB_WBJ1PO1210</t>
  </si>
  <si>
    <t>Technische Anlagen, Maschinen und Fahrzeuge</t>
  </si>
  <si>
    <t>BB_WBJPO1210</t>
  </si>
  <si>
    <t>BB_WBJ1PO1220</t>
  </si>
  <si>
    <t>Sonstige Einrichtungen, Ausrüstungen und Fahrzeuge</t>
  </si>
  <si>
    <t>BB_WBJPO1220</t>
  </si>
  <si>
    <t>BB_WBJ1PO1223</t>
  </si>
  <si>
    <t>Zuchttiere</t>
  </si>
  <si>
    <t>BB_WBJPO1223</t>
  </si>
  <si>
    <t>BB_WBJPO1227</t>
  </si>
  <si>
    <t>Anlagen im Bau und Erneuerungen</t>
  </si>
  <si>
    <t>BB_WBJ1PO1227</t>
  </si>
  <si>
    <t>BB_WBJ1PO1230</t>
  </si>
  <si>
    <t>Geleistete Anzahlungen für Investitionen</t>
  </si>
  <si>
    <t>BB_WBJPO1230</t>
  </si>
  <si>
    <t>BB_WBJ1PO1232</t>
  </si>
  <si>
    <t>Wertberichtigung der Sachanlagen</t>
  </si>
  <si>
    <t>BB_WBJPO1232</t>
  </si>
  <si>
    <t>BB_WBJ1PO1280</t>
  </si>
  <si>
    <t>Dauerhafte Beteiligungen an verbundene Unternehmen</t>
  </si>
  <si>
    <t>BB_WBJPO1280</t>
  </si>
  <si>
    <t>BB_WBJ1PO1290</t>
  </si>
  <si>
    <t>Dauerhaft erteilte Ausleihungen an verbundene Unternehmen</t>
  </si>
  <si>
    <t>BB_WBJPO1290</t>
  </si>
  <si>
    <t>BB_WBJ1PO1300</t>
  </si>
  <si>
    <t>Sonstige dauerhafte Beteiligungen</t>
  </si>
  <si>
    <t>BB_WBJPO1300</t>
  </si>
  <si>
    <t>BB_WBJ1PO1310</t>
  </si>
  <si>
    <t>Dauerhaft erteilte Ausleihungen an Unternehmen in einem sonstigen Beteiligungsverhältnis</t>
  </si>
  <si>
    <t>BB_WBJPO1310</t>
  </si>
  <si>
    <t>BB_WBJ1PO1320</t>
  </si>
  <si>
    <t>Sonstige dauerhaft erteilte Ausleihungen</t>
  </si>
  <si>
    <t>BB_WBJPO1320</t>
  </si>
  <si>
    <t>BB_WBJ1PO1325</t>
  </si>
  <si>
    <t>Dauerhaftes Kreditverhältnis verkörpernde Wertpapiere</t>
  </si>
  <si>
    <t>BB_WBJPO1325</t>
  </si>
  <si>
    <t>BB_WBJ1PO1330</t>
  </si>
  <si>
    <t>Wertberichtigung der Finanzanlagen</t>
  </si>
  <si>
    <t>BB_WBJPO1330</t>
  </si>
  <si>
    <t>BB_WBJ1PO1450</t>
  </si>
  <si>
    <t>Roh-, Hilfs- und Betriebsstoffe</t>
  </si>
  <si>
    <t>BB_WBJPO1450</t>
  </si>
  <si>
    <t>BB_WBJ1PO1460</t>
  </si>
  <si>
    <t>Unvollendete Produktion und halbfertige Erzeugnisse</t>
  </si>
  <si>
    <t>BB_WBJPO1460</t>
  </si>
  <si>
    <t>BB_WBJ1PO1465</t>
  </si>
  <si>
    <t>Jung-, Mast- und sonstige Tiere</t>
  </si>
  <si>
    <t>BB_WBJPO1465</t>
  </si>
  <si>
    <t>BB_WBJ1PO1470</t>
  </si>
  <si>
    <t>Fertige Erzeugnisse</t>
  </si>
  <si>
    <t>BB_WBJPO1470</t>
  </si>
  <si>
    <t>BB_WBJ1PO1480</t>
  </si>
  <si>
    <t>Waren</t>
  </si>
  <si>
    <t>BB_WBJPO1480</t>
  </si>
  <si>
    <t>BB_WBJ1PO1490</t>
  </si>
  <si>
    <t>Geleistete Anzahlungen auf Vorräte</t>
  </si>
  <si>
    <t>BB_WBJPO1490</t>
  </si>
  <si>
    <t>BB_WBJ1PO1530</t>
  </si>
  <si>
    <t>Társaság tulajdonosai</t>
  </si>
  <si>
    <t>Eigentümer der Gesellschaft am</t>
  </si>
  <si>
    <t>Tevékenységi körök</t>
  </si>
  <si>
    <t>Gegenstand der Gesellschaft</t>
  </si>
  <si>
    <t>Immateriális javak</t>
  </si>
  <si>
    <t>Immaterielle Vermögensgegenstände</t>
  </si>
  <si>
    <t>Tárgyi eszközök</t>
  </si>
  <si>
    <t>Sachanlagen</t>
  </si>
  <si>
    <t>Befektetett pénzügyi eszközök</t>
  </si>
  <si>
    <t>Finanzanlagen</t>
  </si>
  <si>
    <t>Készletek</t>
  </si>
  <si>
    <t>Vorräte</t>
  </si>
  <si>
    <t>Követelések</t>
  </si>
  <si>
    <t>Forderungen</t>
  </si>
  <si>
    <t>Értékpapírok</t>
  </si>
  <si>
    <t>Wertpapiere</t>
  </si>
  <si>
    <t>Pénzeszközök</t>
  </si>
  <si>
    <t>Geldmittel</t>
  </si>
  <si>
    <t>Aktív időbeli elhatárolások</t>
  </si>
  <si>
    <t>Aktive Rechnungsabgrenzungen</t>
  </si>
  <si>
    <t>Befektetett eszközök</t>
  </si>
  <si>
    <t>Anlagevermögen</t>
  </si>
  <si>
    <t>Eigenkapital</t>
  </si>
  <si>
    <t>Hátrasorolt kötelezettségek</t>
  </si>
  <si>
    <t>Nachrangige Verbindlichkeiten</t>
  </si>
  <si>
    <t>Összeg</t>
  </si>
  <si>
    <t>Összesen:</t>
  </si>
  <si>
    <t>Bruttó 
növekedés</t>
  </si>
  <si>
    <t>Bruttó 
csökkenés</t>
  </si>
  <si>
    <t>Halmozott écs
csökkenés</t>
  </si>
  <si>
    <t>Leírási 
kulcs</t>
  </si>
  <si>
    <t>BEF ESZK felépítésű, (1:Btto növ, 2:Btto csökk, 3:Hécs csökk)</t>
  </si>
  <si>
    <t>Nummer</t>
  </si>
  <si>
    <t>Einheit</t>
  </si>
  <si>
    <t>Bezeichnung (Magyar)</t>
  </si>
  <si>
    <t>Variableninhalt</t>
  </si>
  <si>
    <t>Variablenkennung</t>
  </si>
  <si>
    <t>Beschriftung</t>
  </si>
  <si>
    <t>Bilanzzeile</t>
  </si>
  <si>
    <t>Kontonummer</t>
  </si>
  <si>
    <t>RF-Wert</t>
  </si>
  <si>
    <t>BB_WBJ1PO2524</t>
  </si>
  <si>
    <t xml:space="preserve">value of assets, cash permanently provided by the owners (shareholders) as capital reserve upon foundation or capital increase </t>
  </si>
  <si>
    <t>c</t>
  </si>
  <si>
    <t>Változás:</t>
  </si>
  <si>
    <t>Könyv szerinti érték</t>
  </si>
  <si>
    <t>Bekerülési érték</t>
  </si>
  <si>
    <t>- halmozott értékcsökkenés</t>
  </si>
  <si>
    <t>+ növekedés</t>
  </si>
  <si>
    <t>- csökkenés</t>
  </si>
  <si>
    <t>± átsorolás</t>
  </si>
  <si>
    <t>- értékcsökkenési leírás</t>
  </si>
  <si>
    <t>Részletezés</t>
  </si>
  <si>
    <t>bruttó</t>
  </si>
  <si>
    <t>halm. ÉCS</t>
  </si>
  <si>
    <t>ÉCS</t>
  </si>
  <si>
    <t>kulcs</t>
  </si>
  <si>
    <t>- aktiválás</t>
  </si>
  <si>
    <t>decrease of subscribed capital against capital reserve</t>
  </si>
  <si>
    <t xml:space="preserve">value of indivisible assets created due to termination of cooperative shares </t>
  </si>
  <si>
    <t>Balance sheet profit of prev.year</t>
  </si>
  <si>
    <t>Balance sheet loss of prev.year</t>
  </si>
  <si>
    <t>Transfer from profit reserve</t>
  </si>
  <si>
    <t>Transfer to profit reserve</t>
  </si>
  <si>
    <t>Assets</t>
  </si>
  <si>
    <t>ASSETS</t>
  </si>
  <si>
    <t>assets</t>
  </si>
  <si>
    <t>Prev. year</t>
  </si>
  <si>
    <t>Securities</t>
  </si>
  <si>
    <t>Liabilities</t>
  </si>
  <si>
    <t>LIABILITIES</t>
  </si>
  <si>
    <t>liabilities</t>
  </si>
  <si>
    <t>quota</t>
  </si>
  <si>
    <t>Subordinated liabilities</t>
  </si>
  <si>
    <t>Long-term liabilities</t>
  </si>
  <si>
    <t>Intangible assets</t>
  </si>
  <si>
    <t>Stocks</t>
  </si>
  <si>
    <t>Receivables</t>
  </si>
  <si>
    <t>Transfer to tied-up reserve</t>
  </si>
  <si>
    <t>Transfer from tied-up reserve</t>
  </si>
  <si>
    <t>Description</t>
  </si>
  <si>
    <t>art</t>
  </si>
  <si>
    <t>type</t>
  </si>
  <si>
    <t xml:space="preserve">+ addition </t>
  </si>
  <si>
    <t>Open.</t>
  </si>
  <si>
    <t>amount</t>
  </si>
  <si>
    <t>total</t>
  </si>
  <si>
    <t>Liquid assets</t>
  </si>
  <si>
    <t>in investm.</t>
  </si>
  <si>
    <t>Investment</t>
  </si>
  <si>
    <t>Short-term</t>
  </si>
  <si>
    <t>Short-term liabilities</t>
  </si>
  <si>
    <t>No.</t>
  </si>
  <si>
    <t>Voting</t>
  </si>
  <si>
    <t>Equity</t>
  </si>
  <si>
    <t>Ownership</t>
  </si>
  <si>
    <t>- unscheduled depreciation</t>
  </si>
  <si>
    <t>Umbuchung aus Kapitalrücklage</t>
  </si>
  <si>
    <t>Transfer from capital reserve</t>
  </si>
  <si>
    <t>Zurückführung in Kapitalrücklage</t>
  </si>
  <si>
    <t>tizennégy</t>
  </si>
  <si>
    <t>ein</t>
  </si>
  <si>
    <t>zwei</t>
  </si>
  <si>
    <t>drei</t>
  </si>
  <si>
    <t>vier</t>
  </si>
  <si>
    <t>fünf</t>
  </si>
  <si>
    <t>sechs</t>
  </si>
  <si>
    <t>sieben</t>
  </si>
  <si>
    <t>acht</t>
  </si>
  <si>
    <t>neun</t>
  </si>
  <si>
    <t>zehn</t>
  </si>
  <si>
    <t>elf</t>
  </si>
  <si>
    <t>zwölf</t>
  </si>
  <si>
    <t>dreizehn</t>
  </si>
  <si>
    <t>vierzehn</t>
  </si>
  <si>
    <t>fünfzehn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</si>
  <si>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</si>
  <si>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</si>
  <si>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</si>
  <si>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</si>
  <si>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</si>
  <si>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</si>
  <si>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</si>
  <si>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</si>
  <si>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</si>
  <si>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</si>
  <si>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</si>
  <si>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</si>
  <si>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fourteen</t>
  </si>
  <si>
    <t>főtevékenység</t>
  </si>
  <si>
    <t>± Umbuchung</t>
  </si>
  <si>
    <t>Átvitel/áthozat</t>
  </si>
  <si>
    <t>Übertrag</t>
  </si>
  <si>
    <t>Eredménytartalékból lekötés</t>
  </si>
  <si>
    <t>Eredménytartalékba visszavezetés</t>
  </si>
  <si>
    <t>Eszközök</t>
  </si>
  <si>
    <t>ESZKÖZÖK</t>
  </si>
  <si>
    <t>eszközök</t>
  </si>
  <si>
    <t>Umbuchung von Gewinnrüclage</t>
  </si>
  <si>
    <t>Zurückführung an Gewinnrücklage</t>
  </si>
  <si>
    <t>Aktiva</t>
  </si>
  <si>
    <t>AKTIVA</t>
  </si>
  <si>
    <t>Források</t>
  </si>
  <si>
    <t>Passiva</t>
  </si>
  <si>
    <t>FORRÁSOK</t>
  </si>
  <si>
    <t>PASSIVA</t>
  </si>
  <si>
    <t>források</t>
  </si>
  <si>
    <t>Könyvérték</t>
  </si>
  <si>
    <t>Anfang</t>
  </si>
  <si>
    <t>összesen</t>
  </si>
  <si>
    <t>gesamt</t>
  </si>
  <si>
    <t>Rövid lejáratú</t>
  </si>
  <si>
    <t>Kurzfristige</t>
  </si>
  <si>
    <t>Tőketartalékból lekötés</t>
  </si>
  <si>
    <t>Tőketartalékba visszavezetés</t>
  </si>
  <si>
    <t>Tárgyév</t>
  </si>
  <si>
    <t>Berichtsjahr</t>
  </si>
  <si>
    <t>Tartós</t>
  </si>
  <si>
    <t>Langfristige</t>
  </si>
  <si>
    <t>Endbestand</t>
  </si>
  <si>
    <t>Befektetett eszköz tükör</t>
  </si>
  <si>
    <t>Anlagenspiegel</t>
  </si>
  <si>
    <t>BB_WBJ1PO1120</t>
  </si>
  <si>
    <t>Gründungs- und Umstrukturierungskosten</t>
  </si>
  <si>
    <t>BB_WBJPO1125</t>
  </si>
  <si>
    <t>Forschungs- und Entwicklungskosten</t>
  </si>
  <si>
    <t>BB_WBJPO1120</t>
  </si>
  <si>
    <t>BB_WBJ1PO1125</t>
  </si>
  <si>
    <t>BB_WBJ1PO1130</t>
  </si>
  <si>
    <t>Verkehrsfähige Rechte</t>
  </si>
  <si>
    <t>BB_WBJPO1130</t>
  </si>
  <si>
    <t>BB_WBJ1PO1135</t>
  </si>
  <si>
    <t>Forderungen gegen Unternehmen in einem sonstigen Beteiligungsverhältnis</t>
  </si>
  <si>
    <t>BB_WBJPO1550</t>
  </si>
  <si>
    <t>BB_WBJ1PO1560</t>
  </si>
  <si>
    <t>Wechselforderungen</t>
  </si>
  <si>
    <t>BB_WBJPO1560</t>
  </si>
  <si>
    <t>Sonstige Forderungen</t>
  </si>
  <si>
    <t>BB_WBJ1PO1620</t>
  </si>
  <si>
    <t>Beteiligungen an verbundenen Unternehmen</t>
  </si>
  <si>
    <t>BB_WBJPO1620</t>
  </si>
  <si>
    <t>Ebből: az átváltoztatható kötvények HUF 2.000,00 (HUF 20.000,00)</t>
  </si>
  <si>
    <t>BB_WBJPO2524</t>
  </si>
  <si>
    <t>BB_WBJ1PO2581</t>
  </si>
  <si>
    <t>Kötelezettségek értékelési különbözete</t>
  </si>
  <si>
    <t>BB_WBJPO2581</t>
  </si>
  <si>
    <t>BB_WBJ1PO2582</t>
  </si>
  <si>
    <t>Származékos ügyletek negatív értékelési különbözete</t>
  </si>
  <si>
    <t>BB_WBJPO2582</t>
  </si>
  <si>
    <t>Geistiges Eigentum</t>
  </si>
  <si>
    <t>BB_WBJPO1135</t>
  </si>
  <si>
    <t>BB_WBJ1PO1140</t>
  </si>
  <si>
    <t>Jegyzett, de be nem fizetett tőke</t>
  </si>
  <si>
    <t>Tőke tartalék</t>
  </si>
  <si>
    <t>Eredmény-tartalék</t>
  </si>
  <si>
    <t xml:space="preserve">modification due to an audit decreasing the profit or loss figure of the previous year(s) (loss) </t>
  </si>
  <si>
    <t>increase of the subscribed capital from the available accumulated profit reserve</t>
  </si>
  <si>
    <t>the portion of the accumulated profit reserve transferred into the tied-up reserve</t>
  </si>
  <si>
    <t>zum Ende des Geschäftsjahres als Ergänzung des versteuerten Ergebnisses des Berichtsjahres für Dividenden, Gewinnanteile bzw. Zinsen von zinstragenden Aktien und für Steuern der Gewinnrücklage in Anspruch genommener Betrag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</si>
  <si>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</si>
  <si>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</si>
  <si>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</si>
  <si>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</si>
  <si>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</si>
  <si>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</si>
  <si>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</si>
  <si>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</si>
  <si>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</si>
  <si>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</si>
  <si>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</si>
  <si>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</si>
  <si>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</si>
  <si>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</si>
  <si>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</si>
  <si>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</si>
  <si>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</si>
  <si>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</si>
  <si>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 tőketartalékba visszavezetett összeg</t>
  </si>
  <si>
    <t>az eredménytartalékbba visszavezetett összeg</t>
  </si>
  <si>
    <t>pótbefizatésként kapott összeg visszafizetése</t>
  </si>
  <si>
    <t>tőketartalékba visszavezetett összeg</t>
  </si>
  <si>
    <t>von der Kapitalrücklage übertragene Summe</t>
  </si>
  <si>
    <t>in die Kapitalrücklage zurückgeführte Summe</t>
  </si>
  <si>
    <t>in die Gewinnrücklage zurückgeführte Summe</t>
  </si>
  <si>
    <t>előző évi mérleg szerinti vesztesége</t>
  </si>
  <si>
    <t>Gewinn des Geschäftsjahres</t>
  </si>
  <si>
    <t>Verlust des Geschäftsjahres</t>
  </si>
  <si>
    <t>Bilanzergebnis der (des) vorherigen Geschäftsjahre(s) erhöhende Änderung (Gewinn) infolge einer Prüfung</t>
  </si>
  <si>
    <t>modification due to an audit, increasing the balance sheet profit or loss figure of the previous year(s) (profit)</t>
  </si>
  <si>
    <t>jegyzett tőke leszállítása az eredménytartalékkal szemben</t>
  </si>
  <si>
    <t>decrease of subscribed capital against accumulated profit reserve</t>
  </si>
  <si>
    <t>zum Ausgleich der wegen Verlust negativen Gewinnrücklage verwendete Kapitalrücklage</t>
  </si>
  <si>
    <t>capital reserve used to off-set a negative accumulated profit reserve due to a loss</t>
  </si>
  <si>
    <t xml:space="preserve">for the owner (shareholder) of the business association, the returned additional payment, previously provided to cover losses, that is not necessary any more </t>
  </si>
  <si>
    <t xml:space="preserve">auf Grund der Aufhebung der Bindung zurückgetragene Summe aus der gebundenen Gewinnrücklage </t>
  </si>
  <si>
    <t>the returned portion of tied-up profit reserve when released</t>
  </si>
  <si>
    <t>Kaposvár</t>
  </si>
  <si>
    <t>Szabolcs-Szatmár Bereg</t>
  </si>
  <si>
    <t>Nyíregyháza</t>
  </si>
  <si>
    <t>Jász-Nagykun-Szolnok</t>
  </si>
  <si>
    <t>Szolnok</t>
  </si>
  <si>
    <t>Tolna</t>
  </si>
  <si>
    <t>Szekszárd</t>
  </si>
  <si>
    <t>Vas</t>
  </si>
  <si>
    <t>Insgesamt:</t>
  </si>
  <si>
    <t>Total:</t>
  </si>
  <si>
    <t>7:</t>
  </si>
  <si>
    <t>pozíción belüli rész sorszáma</t>
  </si>
  <si>
    <t>a pozíció lehet:</t>
  </si>
  <si>
    <t>-</t>
  </si>
  <si>
    <t>egyszerű lista felépítésű (1: szám)</t>
  </si>
  <si>
    <t>tőke típusú (1:szám)</t>
  </si>
  <si>
    <t>8-9:</t>
  </si>
  <si>
    <t>pozíción belüli sorszám, hogy hanyadik részletezés</t>
  </si>
  <si>
    <t>Ssz.</t>
  </si>
  <si>
    <t>Megnevezés</t>
  </si>
  <si>
    <t>Magyar</t>
  </si>
  <si>
    <t>Idegen</t>
  </si>
  <si>
    <t>előző üzleti év mérleg szerinti vesztesége</t>
  </si>
  <si>
    <t>Verlust des vorangegangenen Geschäftsjahres</t>
  </si>
  <si>
    <t>az ellenőrzés előző év(ek) mérleg szerinti eredményét csökkentő módosítása (vesztesége)</t>
  </si>
  <si>
    <t>B.I.1. Anyagok</t>
  </si>
  <si>
    <t>Wert der auf Grund einer Rechtsvorschrift in der Kapitalrücklage angelegten Geldmittel bzw. übergebenen Vermögenswerte</t>
  </si>
  <si>
    <t>jogszabály alapján tőketartalékba helyezett pénzeszközök, átvett eszközök értéke</t>
  </si>
  <si>
    <t>a jegyzett tőke emelése a szabad tőketartalékból</t>
  </si>
  <si>
    <t>Erhöhung des gezeichneten Kapitals aus der freien Kapitalrücklage</t>
  </si>
  <si>
    <t>Kapitalerhöhung aus der freien Kapitalrücklage</t>
  </si>
  <si>
    <t>Kapitalerhöhung aus der freien Gewinnrücklage</t>
  </si>
  <si>
    <t>Kapitalsenkung gegenüber der Kapitalrücklage</t>
  </si>
  <si>
    <t>Kapitalsenkung gegenüber der Gewinnrücklage</t>
  </si>
  <si>
    <t>Lekötött tartalék</t>
  </si>
  <si>
    <t>Értékelési tartalék</t>
  </si>
  <si>
    <t>Mérleg szerinti eredmény</t>
  </si>
  <si>
    <t>Nyitóállomány az év elején</t>
  </si>
  <si>
    <t>Wert der Geldmittel bzw. Vermögenswerte, die auf Grund einer Rechtsvorschrift gegenüber der Kapitalrücklage übergeben wurden</t>
  </si>
  <si>
    <t>Eredménytartalék</t>
  </si>
  <si>
    <t>Zurückführung von gebundener Rücklage</t>
  </si>
  <si>
    <t>pl. mérleg eszköz oldal (01 strukt.) 13. sora</t>
  </si>
  <si>
    <t>pénzeszköz, kötel. ill. dev. hitel típusú (1:összeg, 2:dev.összeg a menny. egys.ben a devizanemmel)</t>
  </si>
  <si>
    <t>vevős felépítésű (1:Btto, 2:Év, 3:Deviza összeg a menny.egysben a devizanemel)</t>
  </si>
  <si>
    <t>davon an verbundene Unternehmen HUF 60,00 (HUF 40,00)</t>
  </si>
  <si>
    <t>BB_WBJPO4445</t>
  </si>
  <si>
    <t>BB_DATJJVJ</t>
  </si>
  <si>
    <t>BB_DATJJWJ</t>
  </si>
  <si>
    <t>Geschäftsjahr</t>
  </si>
  <si>
    <t>Senkung des gezeichneten Kapitals gegenüber der Gewinnrücklage</t>
  </si>
  <si>
    <t>a veszteség miatti negatív eredménytartalék ellentételezésére felhasznált tőketartalék</t>
  </si>
  <si>
    <t>veszteség miatti negatív eredménytartalék ellentételezésére felhasznált tőketartalék</t>
  </si>
  <si>
    <t>bejegyzett könyvvizsgáló</t>
  </si>
  <si>
    <t>beeideter Wirtschaftsprüfer</t>
  </si>
  <si>
    <t>MKK tagsági szám</t>
  </si>
  <si>
    <t>WP-Kammernummer</t>
  </si>
  <si>
    <t>Audit Chamber Membership No.</t>
  </si>
  <si>
    <t>tőkeemelés (nem a saját tőke elemeinek terhére)</t>
  </si>
  <si>
    <t>tőkeemelés a tőketartalék terhére</t>
  </si>
  <si>
    <t>az előző üzleti év mérleg szerinti nyeresége</t>
  </si>
  <si>
    <t>az ellenőrzés előző üzleti év(ek) mérleg szerinti eredményét növelő módosítása (nyeresége)</t>
  </si>
  <si>
    <t>előző üzleti év mérleg szerinti nyeresége</t>
  </si>
  <si>
    <t>Egyéb növekedés</t>
  </si>
  <si>
    <t>Sonstige Zugänge</t>
  </si>
  <si>
    <t>BB_WBJ1PO4064</t>
  </si>
  <si>
    <t>BB_WBJPO4064</t>
  </si>
  <si>
    <t>BB_WBJ1PO4412</t>
  </si>
  <si>
    <t>Ebből: értékelési különbözet HUF 0,00 (HUF 0,00)</t>
  </si>
  <si>
    <t>BB_WBJPO4412</t>
  </si>
  <si>
    <t>BB_WBJ1PO4475</t>
  </si>
  <si>
    <t>BB_WBJPO4475</t>
  </si>
  <si>
    <t>eredménytartalékba visszavezetett összeg</t>
  </si>
  <si>
    <t>a gazdasági társaság tulajdonosánál (tagjánál) a veszteség pótlásához nem szükséges - korábban ilyen címen adott - pótbefizetés visszakapott összege a pénzmozgással egyidejűleg</t>
  </si>
  <si>
    <t>a pénzmozgással, illetve az eszközmozgással egyidejűleg a jogszabály alapján eredménytartalékba helyezett pénzeszközök, átvett eszközök értéke</t>
  </si>
  <si>
    <t>jogszabály alapján eredménytartalékba helyezett pénzeszközök, átvett eszközök értéke</t>
  </si>
  <si>
    <t>Wert der auf Grund einer Rechtsvorschrift in der Gewinnrücklage angelegten Geldmittel bzw. übernommenen Vermögenswerte</t>
  </si>
  <si>
    <t>az előző üzleti év mérleg szerinti vesztesége</t>
  </si>
  <si>
    <t>Felhasznált</t>
  </si>
  <si>
    <t>Ost-Budapest</t>
  </si>
  <si>
    <t>Süd-Budapest</t>
  </si>
  <si>
    <t>für strategische Steuerzahler</t>
  </si>
  <si>
    <t>Észak-budapesti</t>
  </si>
  <si>
    <t>Kelet-budapesti</t>
  </si>
  <si>
    <t>Dél-budapesti</t>
  </si>
  <si>
    <t>Kiemelt Adózók</t>
  </si>
  <si>
    <t>Additional payment</t>
  </si>
  <si>
    <t>egy</t>
  </si>
  <si>
    <t>Budapest</t>
  </si>
  <si>
    <t>Hauptstadt</t>
  </si>
  <si>
    <t>Baranya</t>
  </si>
  <si>
    <t>Pécs</t>
  </si>
  <si>
    <t>Komitat</t>
  </si>
  <si>
    <t>Bács-Kiskun</t>
  </si>
  <si>
    <t>Kecskemét</t>
  </si>
  <si>
    <t>Békés</t>
  </si>
  <si>
    <t>Békéscsaba</t>
  </si>
  <si>
    <t>Borsod-Abaúj-Zemplén</t>
  </si>
  <si>
    <t>Miskolc</t>
  </si>
  <si>
    <t>Csongrád</t>
  </si>
  <si>
    <t>Szeged</t>
  </si>
  <si>
    <t>Fejér</t>
  </si>
  <si>
    <t>Székesfehérvár</t>
  </si>
  <si>
    <t>Győr-Moson-Sopron</t>
  </si>
  <si>
    <t>Győr</t>
  </si>
  <si>
    <t>Hajdú Bihar</t>
  </si>
  <si>
    <t>Debrecen</t>
  </si>
  <si>
    <t>Heves</t>
  </si>
  <si>
    <t>Eger</t>
  </si>
  <si>
    <t>Komárom-Esztergom</t>
  </si>
  <si>
    <t>Tatabánya</t>
  </si>
  <si>
    <t>Nógrád</t>
  </si>
  <si>
    <t>Salgótarján</t>
  </si>
  <si>
    <t>Pest</t>
  </si>
  <si>
    <t>Somogy</t>
  </si>
  <si>
    <t>the amount withdrawn from the capital reserve to decrease the subscribed capital through disinvestment</t>
  </si>
  <si>
    <t>tőketartalék lekötött tartalékba átvezetett összege</t>
  </si>
  <si>
    <t>the amount transferred from capital reserve into tied-up reserve</t>
  </si>
  <si>
    <t>value of cash and assets  transferred against capital reserve on the basis of legal provisions</t>
  </si>
  <si>
    <t>Accumulated profit reserve</t>
  </si>
  <si>
    <t>the balance sheet profit figure of the previous year</t>
  </si>
  <si>
    <t>Szombathely</t>
  </si>
  <si>
    <t>Veszprém</t>
  </si>
  <si>
    <t>Zala</t>
  </si>
  <si>
    <t>Zalaegerszeg</t>
  </si>
  <si>
    <t>Nord-Budapest</t>
  </si>
  <si>
    <t>Direktion</t>
  </si>
  <si>
    <t>Befektetett pénzügyi eszközök értékelési különbözete</t>
  </si>
  <si>
    <t>BB_WBJ1PO1595</t>
  </si>
  <si>
    <t>Követelések értékelési különbözete</t>
  </si>
  <si>
    <t>BB_WBJPO1595</t>
  </si>
  <si>
    <t>Származékos ügyletek pozitív értékelési különbözete</t>
  </si>
  <si>
    <t>BB_WBJ1PO1646</t>
  </si>
  <si>
    <t>Értékpapírok értékelési különbözete</t>
  </si>
  <si>
    <t>BB_WBJPO1646</t>
  </si>
  <si>
    <t>Aktivierter Wert der eigenhergestellten Vermögensgegenstände</t>
  </si>
  <si>
    <t>BB_WBJPO4060</t>
  </si>
  <si>
    <t>BB_WBJ1PO4080</t>
  </si>
  <si>
    <t>Sonstige Erträge</t>
  </si>
  <si>
    <t>BB_WBJPO4080</t>
  </si>
  <si>
    <t>BB_WBJ1PO4120</t>
  </si>
  <si>
    <t>Aufwendungen für Roh-, Hilfs- und Betriebsstoffe</t>
  </si>
  <si>
    <t>BB_WBJPO4120</t>
  </si>
  <si>
    <t>BB_WBJ1PO4125</t>
  </si>
  <si>
    <t>Aufwendungen für bezogene Leistungen</t>
  </si>
  <si>
    <t>BB_MADNR</t>
  </si>
  <si>
    <t>Ügyfélszám</t>
  </si>
  <si>
    <t>BB_WBJ1PO1080</t>
  </si>
  <si>
    <t>1080</t>
  </si>
  <si>
    <t>BB_WBJPO1080</t>
  </si>
  <si>
    <t>BB_WBJ1PO1100</t>
  </si>
  <si>
    <t>1100</t>
  </si>
  <si>
    <t>BB_WBJPO1100</t>
  </si>
  <si>
    <t>BB_WBJ1PO1180</t>
  </si>
  <si>
    <t>1180</t>
  </si>
  <si>
    <t>BB_WBJPO1180</t>
  </si>
  <si>
    <t>BB_WBJ1PO1260</t>
  </si>
  <si>
    <t>1260</t>
  </si>
  <si>
    <t>BB_WBJPO1260</t>
  </si>
  <si>
    <t>BB_WBJ1PO1410</t>
  </si>
  <si>
    <t>1410</t>
  </si>
  <si>
    <t>BB_WBJPO1410</t>
  </si>
  <si>
    <t>BB_WBJ1PO1430</t>
  </si>
  <si>
    <t>1430</t>
  </si>
  <si>
    <t>BB_WBJPO1430</t>
  </si>
  <si>
    <t>BB_WBJ1PO1510</t>
  </si>
  <si>
    <t>1510</t>
  </si>
  <si>
    <t>BB_WBJPO1510</t>
  </si>
  <si>
    <t>BB_WBJ1PO1600</t>
  </si>
  <si>
    <t>1600</t>
  </si>
  <si>
    <t>BB_WBJPO1600</t>
  </si>
  <si>
    <t>BB_WBJ1PO1655</t>
  </si>
  <si>
    <t>1655</t>
  </si>
  <si>
    <t>BB_WBJPO1655</t>
  </si>
  <si>
    <t>BB_WBJ1PO1675</t>
  </si>
  <si>
    <t>1675</t>
  </si>
  <si>
    <t>BB_WBJPO1675</t>
  </si>
  <si>
    <t>BB_WBJ1PO1960</t>
  </si>
  <si>
    <t>1960</t>
  </si>
  <si>
    <t>BB_WBJPO1960</t>
  </si>
  <si>
    <t>BB_WBJ1PO2020</t>
  </si>
  <si>
    <t>2020</t>
  </si>
  <si>
    <t>BB_WBJPO2020</t>
  </si>
  <si>
    <t>BB_WBJ1PO2360</t>
  </si>
  <si>
    <t>2360</t>
  </si>
  <si>
    <t>BB_WBJPO2360</t>
  </si>
  <si>
    <t>BB_WBJ1PO2440</t>
  </si>
  <si>
    <t>2440</t>
  </si>
  <si>
    <t>BB_WBJPO2440</t>
  </si>
  <si>
    <t>BB_WBJ1PO2445</t>
  </si>
  <si>
    <t>2445</t>
  </si>
  <si>
    <t>BB_WBJPO2445</t>
  </si>
  <si>
    <t>BB_WBJ1PO2485</t>
  </si>
  <si>
    <t>2485</t>
  </si>
  <si>
    <t>BB_WBJPO2485</t>
  </si>
  <si>
    <t>BB_WBJ1PO2518</t>
  </si>
  <si>
    <t>2518</t>
  </si>
  <si>
    <t>BB_WBJPO2518</t>
  </si>
  <si>
    <t>BB_WBJ1PO2583</t>
  </si>
  <si>
    <t>2583</t>
  </si>
  <si>
    <t>BB_WBJPO2583</t>
  </si>
  <si>
    <t>BB_WBJ1PO2960</t>
  </si>
  <si>
    <t>2960</t>
  </si>
  <si>
    <t>BB_WBJPO2960</t>
  </si>
  <si>
    <t>BB_WBJPO1900</t>
  </si>
  <si>
    <t>Egyéb eszköz</t>
  </si>
  <si>
    <t>BB_WBJPO2900</t>
  </si>
  <si>
    <t>Egyéb forrás</t>
  </si>
  <si>
    <t>BB_WBJ1PO4027</t>
  </si>
  <si>
    <t>Összktg összesítők</t>
  </si>
  <si>
    <t>4027</t>
  </si>
  <si>
    <t>BB_WBJPO4027</t>
  </si>
  <si>
    <t>BB_WBJ1PO4065</t>
  </si>
  <si>
    <t>4065</t>
  </si>
  <si>
    <t>BB_WBJPO4065</t>
  </si>
  <si>
    <t>4085</t>
  </si>
  <si>
    <t>BB_WBJ1PO4145</t>
  </si>
  <si>
    <t>4145</t>
  </si>
  <si>
    <t>BB_WBJPO4145</t>
  </si>
  <si>
    <t>BB_WBJ1PO4210</t>
  </si>
  <si>
    <t>4210</t>
  </si>
  <si>
    <t>BB_WBJPO4210</t>
  </si>
  <si>
    <t>4285</t>
  </si>
  <si>
    <t>BB_WBJ1PO4300</t>
  </si>
  <si>
    <t>4300</t>
  </si>
  <si>
    <t>BB_WBJPO4300</t>
  </si>
  <si>
    <t>4325</t>
  </si>
  <si>
    <t>4345</t>
  </si>
  <si>
    <t>4400</t>
  </si>
  <si>
    <t>4407</t>
  </si>
  <si>
    <t>BB_WBJ1PO4414</t>
  </si>
  <si>
    <t>4414</t>
  </si>
  <si>
    <t>BB_WBJPO4414</t>
  </si>
  <si>
    <t>4430</t>
  </si>
  <si>
    <t>4445</t>
  </si>
  <si>
    <t>4470</t>
  </si>
  <si>
    <t>BB_WBJ1PO4490</t>
  </si>
  <si>
    <t>4490</t>
  </si>
  <si>
    <t>BB_WBJPO4490</t>
  </si>
  <si>
    <t>BB_WBJ1PO4500</t>
  </si>
  <si>
    <t>4500</t>
  </si>
  <si>
    <t>BB_WBJPO4500</t>
  </si>
  <si>
    <t>BB_WBJ1PO4520</t>
  </si>
  <si>
    <t>4520</t>
  </si>
  <si>
    <t>BB_WBJPO4520</t>
  </si>
  <si>
    <t>BB_WBJ1PO4580</t>
  </si>
  <si>
    <t>4580</t>
  </si>
  <si>
    <t>BB_WBJPO4580</t>
  </si>
  <si>
    <t>4600</t>
  </si>
  <si>
    <t>BB_WBJ1PO4620</t>
  </si>
  <si>
    <t>4620</t>
  </si>
  <si>
    <t>BB_WBJPO4620</t>
  </si>
  <si>
    <t>BB_WBJ1PO4905</t>
  </si>
  <si>
    <t>4905</t>
  </si>
  <si>
    <t>BB_WBJPO4905</t>
  </si>
  <si>
    <t>Gebundene Rücklagen insgesamt</t>
  </si>
  <si>
    <t>Netto</t>
  </si>
  <si>
    <t>Gross value</t>
  </si>
  <si>
    <t>Total capital</t>
  </si>
  <si>
    <t>BB_WBJ1PO2515</t>
  </si>
  <si>
    <t>Dauerhafte Verbindlichkeiten gegen Unternehmen in einem sonstigen Beteiligungsverhältnis</t>
  </si>
  <si>
    <t>BB_WBJPO2515</t>
  </si>
  <si>
    <t>BB_WBJ1PO2516</t>
  </si>
  <si>
    <t>Sonstige langfristige Verbindlichkeiten</t>
  </si>
  <si>
    <t>BB_WBJPO2516</t>
  </si>
  <si>
    <t>BB_WBJ1PO2520</t>
  </si>
  <si>
    <t>Kurzfristige Darlehen</t>
  </si>
  <si>
    <t>BB_WBJPO2520</t>
  </si>
  <si>
    <t>BB_WBJ1PO2526</t>
  </si>
  <si>
    <t>Kurzfristige Kredite</t>
  </si>
  <si>
    <t>BB_WBJPO2526</t>
  </si>
  <si>
    <t>BB_WBJ1PO2529</t>
  </si>
  <si>
    <t>Erhaltene Anzahlungen auf Bestellungen</t>
  </si>
  <si>
    <t>BB_WBJPO2529</t>
  </si>
  <si>
    <t>BB_WBJ1PO2532</t>
  </si>
  <si>
    <t>Verbindlichkeiten aus Lieferungen und Leistungen (Lieferanten)</t>
  </si>
  <si>
    <t>BB_WBJPO2532</t>
  </si>
  <si>
    <t>BB_WBJ1PO2536</t>
  </si>
  <si>
    <t>Wechselverbindlichkeiten</t>
  </si>
  <si>
    <t>BB_WBJPO2536</t>
  </si>
  <si>
    <t>BB_WBJ1PO2540</t>
  </si>
  <si>
    <t>Kurzfristige Verbindlichkeiten gegen verbundene Unternehmen</t>
  </si>
  <si>
    <t>BB_WBJPO2540</t>
  </si>
  <si>
    <t>BB_WBJ1PO2544</t>
  </si>
  <si>
    <t>Kurzfristige Verbindlichkeiten gegen Unternehmen in einem sonstigen Beteiligungsverhältnis</t>
  </si>
  <si>
    <t>BB_WBJPO2544</t>
  </si>
  <si>
    <t>Sonstige kurzfristige Verbindlichkeiten</t>
  </si>
  <si>
    <t>Passive Rechnungsabgrenzungsposten der Erlöse und Erträge</t>
  </si>
  <si>
    <t>Passive Rechnungsabgrenzungsposten der Kosten und Aufwendungen</t>
  </si>
  <si>
    <t>Verschobene Erlöse und Erträge</t>
  </si>
  <si>
    <t>BB_DATBWJTMJ</t>
  </si>
  <si>
    <t>Beginn WJ (TT.MM.JJJJ)</t>
  </si>
  <si>
    <t>BB_DATEWJTMJ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</si>
  <si>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</si>
  <si>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</si>
  <si>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</si>
  <si>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</si>
  <si>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</si>
  <si>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</si>
  <si>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</si>
  <si>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</si>
  <si>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</si>
  <si>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</si>
  <si>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a</t>
  </si>
  <si>
    <t>b</t>
  </si>
  <si>
    <t>d</t>
  </si>
  <si>
    <t>e</t>
  </si>
  <si>
    <t>Regionális</t>
  </si>
  <si>
    <t>Közép-magyarországi</t>
  </si>
  <si>
    <t>Észak-alföldi</t>
  </si>
  <si>
    <t>Dél-alföldi</t>
  </si>
  <si>
    <t>Közép-dunántúli</t>
  </si>
  <si>
    <t>Dél-dunántúli</t>
  </si>
  <si>
    <t>Nyugat-dunántúli</t>
  </si>
  <si>
    <t>Észak-magyarországi</t>
  </si>
  <si>
    <t>Central-Hungarian</t>
  </si>
  <si>
    <t>regionaldirektion</t>
  </si>
  <si>
    <t>Mittelungarn</t>
  </si>
  <si>
    <t>Central Hungary</t>
  </si>
  <si>
    <t>regional directorate</t>
  </si>
  <si>
    <t>South Transdanubian</t>
  </si>
  <si>
    <t>South Great Plain</t>
  </si>
  <si>
    <t>Central Transdanubian</t>
  </si>
  <si>
    <t>West Transdanubian</t>
  </si>
  <si>
    <t>North Transdanubian</t>
  </si>
  <si>
    <t>North Great Plain</t>
  </si>
  <si>
    <t>Nordungarn</t>
  </si>
  <si>
    <t>Südunterländer</t>
  </si>
  <si>
    <t>Nordunterländer</t>
  </si>
  <si>
    <t>Zentral Transdanubien</t>
  </si>
  <si>
    <t>Süd Transdanubien</t>
  </si>
  <si>
    <t>West Transdanubien</t>
  </si>
  <si>
    <t>növekedés:</t>
  </si>
  <si>
    <t>csökkenés: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</si>
</sst>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\.mm\.dd"/>
    <numFmt numFmtId="173" formatCode="\-\ @"/>
    <numFmt numFmtId="174" formatCode="0.000%"/>
    <numFmt numFmtId="175" formatCode="00\-00\-000000"/>
    <numFmt numFmtId="176" formatCode="#,##0.0"/>
    <numFmt numFmtId="177" formatCode="0.0%"/>
    <numFmt numFmtId="178" formatCode="#,##0.000"/>
    <numFmt numFmtId="179" formatCode="#,##0.0000"/>
    <numFmt numFmtId="180" formatCode="0.0000"/>
    <numFmt numFmtId="181" formatCode="0.0"/>
    <numFmt numFmtId="182" formatCode="00000000\-0\-00"/>
    <numFmt numFmtId="183" formatCode="00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0.000000"/>
    <numFmt numFmtId="188" formatCode="00000000\-0000\-000\-00"/>
    <numFmt numFmtId="189" formatCode="0.00_ ;\-0.00\ "/>
    <numFmt numFmtId="190" formatCode="#,##0_ ;\-#,##0\ 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22"/>
      <name val="Arial CE"/>
      <family val="2"/>
    </font>
    <font>
      <b/>
      <sz val="14"/>
      <color indexed="12"/>
      <name val="Arial CE"/>
      <family val="2"/>
    </font>
    <font>
      <b/>
      <sz val="10"/>
      <color indexed="9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 diagonalUp="1" diagonalDown="1">
      <left style="medium"/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 diagonalUp="1" diagonalDown="1">
      <left style="thin"/>
      <right style="medium"/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 diagonalUp="1" diagonalDown="1">
      <left style="thin"/>
      <right style="medium"/>
      <top style="medium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 diagonalUp="1" diagonalDown="1">
      <left style="thin"/>
      <right>
        <color indexed="63"/>
      </right>
      <top style="medium"/>
      <bottom style="medium"/>
      <diagonal style="thin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 diagonalUp="1" diagonalDown="1">
      <left>
        <color indexed="63"/>
      </left>
      <right style="medium"/>
      <top style="medium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/>
    </xf>
    <xf numFmtId="0" fontId="0" fillId="4" borderId="0" xfId="0" applyFill="1" applyAlignment="1" quotePrefix="1">
      <alignment horizontal="right"/>
    </xf>
    <xf numFmtId="3" fontId="0" fillId="5" borderId="3" xfId="0" applyNumberFormat="1" applyFill="1" applyBorder="1" applyAlignment="1" applyProtection="1">
      <alignment/>
      <protection locked="0"/>
    </xf>
    <xf numFmtId="3" fontId="0" fillId="5" borderId="4" xfId="0" applyNumberFormat="1" applyFill="1" applyBorder="1" applyAlignment="1" applyProtection="1">
      <alignment/>
      <protection locked="0"/>
    </xf>
    <xf numFmtId="3" fontId="0" fillId="5" borderId="5" xfId="0" applyNumberFormat="1" applyFill="1" applyBorder="1" applyAlignment="1" applyProtection="1">
      <alignment/>
      <protection locked="0"/>
    </xf>
    <xf numFmtId="3" fontId="0" fillId="5" borderId="6" xfId="0" applyNumberFormat="1" applyFill="1" applyBorder="1" applyAlignment="1" applyProtection="1">
      <alignment/>
      <protection locked="0"/>
    </xf>
    <xf numFmtId="3" fontId="0" fillId="5" borderId="7" xfId="0" applyNumberForma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5" borderId="6" xfId="0" applyNumberFormat="1" applyFill="1" applyBorder="1" applyAlignment="1" applyProtection="1">
      <alignment/>
      <protection locked="0"/>
    </xf>
    <xf numFmtId="4" fontId="0" fillId="5" borderId="7" xfId="0" applyNumberFormat="1" applyFill="1" applyBorder="1" applyAlignment="1" applyProtection="1">
      <alignment/>
      <protection locked="0"/>
    </xf>
    <xf numFmtId="3" fontId="0" fillId="5" borderId="8" xfId="0" applyNumberFormat="1" applyFill="1" applyBorder="1" applyAlignment="1" applyProtection="1">
      <alignment/>
      <protection locked="0"/>
    </xf>
    <xf numFmtId="4" fontId="0" fillId="5" borderId="8" xfId="0" applyNumberFormat="1" applyFill="1" applyBorder="1" applyAlignment="1" applyProtection="1">
      <alignment/>
      <protection locked="0"/>
    </xf>
    <xf numFmtId="2" fontId="0" fillId="0" borderId="9" xfId="0" applyNumberFormat="1" applyFill="1" applyBorder="1" applyAlignment="1" applyProtection="1">
      <alignment horizontal="center"/>
      <protection/>
    </xf>
    <xf numFmtId="2" fontId="0" fillId="0" borderId="4" xfId="0" applyNumberFormat="1" applyFill="1" applyBorder="1" applyAlignment="1" applyProtection="1">
      <alignment horizontal="center"/>
      <protection/>
    </xf>
    <xf numFmtId="2" fontId="0" fillId="0" borderId="5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6" borderId="16" xfId="0" applyFont="1" applyFill="1" applyBorder="1" applyAlignment="1" applyProtection="1">
      <alignment horizontal="centerContinuous"/>
      <protection/>
    </xf>
    <xf numFmtId="0" fontId="0" fillId="6" borderId="17" xfId="0" applyFill="1" applyBorder="1" applyAlignment="1" applyProtection="1">
      <alignment horizontal="centerContinuous"/>
      <protection/>
    </xf>
    <xf numFmtId="3" fontId="1" fillId="6" borderId="17" xfId="0" applyNumberFormat="1" applyFont="1" applyFill="1" applyBorder="1" applyAlignment="1" applyProtection="1">
      <alignment/>
      <protection/>
    </xf>
    <xf numFmtId="0" fontId="0" fillId="5" borderId="6" xfId="21" applyNumberFormat="1" applyFont="1" applyFill="1" applyBorder="1" applyAlignment="1" applyProtection="1">
      <alignment horizontal="center"/>
      <protection locked="0"/>
    </xf>
    <xf numFmtId="0" fontId="0" fillId="5" borderId="6" xfId="21" applyNumberFormat="1" applyFill="1" applyBorder="1" applyAlignment="1" applyProtection="1">
      <alignment horizontal="center"/>
      <protection locked="0"/>
    </xf>
    <xf numFmtId="0" fontId="0" fillId="5" borderId="7" xfId="21" applyNumberFormat="1" applyFont="1" applyFill="1" applyBorder="1" applyAlignment="1" applyProtection="1">
      <alignment horizontal="center"/>
      <protection locked="0"/>
    </xf>
    <xf numFmtId="0" fontId="0" fillId="5" borderId="8" xfId="21" applyNumberFormat="1" applyFont="1" applyFill="1" applyBorder="1" applyAlignment="1" applyProtection="1">
      <alignment horizontal="center"/>
      <protection locked="0"/>
    </xf>
    <xf numFmtId="10" fontId="0" fillId="5" borderId="4" xfId="21" applyNumberFormat="1" applyFill="1" applyBorder="1" applyAlignment="1" applyProtection="1">
      <alignment/>
      <protection locked="0"/>
    </xf>
    <xf numFmtId="10" fontId="0" fillId="5" borderId="5" xfId="21" applyNumberFormat="1" applyFill="1" applyBorder="1" applyAlignment="1" applyProtection="1">
      <alignment/>
      <protection locked="0"/>
    </xf>
    <xf numFmtId="3" fontId="1" fillId="6" borderId="18" xfId="0" applyNumberFormat="1" applyFont="1" applyFill="1" applyBorder="1" applyAlignment="1" applyProtection="1">
      <alignment/>
      <protection/>
    </xf>
    <xf numFmtId="10" fontId="0" fillId="5" borderId="9" xfId="21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1" fillId="6" borderId="19" xfId="0" applyFont="1" applyFill="1" applyBorder="1" applyAlignment="1" applyProtection="1">
      <alignment horizontal="centerContinuous"/>
      <protection/>
    </xf>
    <xf numFmtId="0" fontId="1" fillId="6" borderId="20" xfId="0" applyFont="1" applyFill="1" applyBorder="1" applyAlignment="1" applyProtection="1">
      <alignment horizontal="centerContinuous"/>
      <protection/>
    </xf>
    <xf numFmtId="0" fontId="0" fillId="6" borderId="20" xfId="0" applyFill="1" applyBorder="1" applyAlignment="1" applyProtection="1">
      <alignment horizontal="centerContinuous"/>
      <protection/>
    </xf>
    <xf numFmtId="3" fontId="1" fillId="6" borderId="21" xfId="0" applyNumberFormat="1" applyFont="1" applyFill="1" applyBorder="1" applyAlignment="1" applyProtection="1">
      <alignment vertical="center"/>
      <protection/>
    </xf>
    <xf numFmtId="0" fontId="0" fillId="6" borderId="16" xfId="0" applyFont="1" applyFill="1" applyBorder="1" applyAlignment="1" applyProtection="1">
      <alignment horizontal="centerContinuous"/>
      <protection/>
    </xf>
    <xf numFmtId="0" fontId="1" fillId="6" borderId="17" xfId="0" applyFont="1" applyFill="1" applyBorder="1" applyAlignment="1" applyProtection="1">
      <alignment horizontal="centerContinuous"/>
      <protection/>
    </xf>
    <xf numFmtId="3" fontId="1" fillId="6" borderId="22" xfId="0" applyNumberFormat="1" applyFont="1" applyFill="1" applyBorder="1" applyAlignment="1" applyProtection="1">
      <alignment/>
      <protection/>
    </xf>
    <xf numFmtId="0" fontId="4" fillId="6" borderId="19" xfId="0" applyFont="1" applyFill="1" applyBorder="1" applyAlignment="1" applyProtection="1">
      <alignment horizontal="centerContinuous"/>
      <protection/>
    </xf>
    <xf numFmtId="3" fontId="1" fillId="6" borderId="20" xfId="0" applyNumberFormat="1" applyFont="1" applyFill="1" applyBorder="1" applyAlignment="1" applyProtection="1">
      <alignment vertical="center"/>
      <protection/>
    </xf>
    <xf numFmtId="3" fontId="1" fillId="6" borderId="23" xfId="0" applyNumberFormat="1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/>
      <protection/>
    </xf>
    <xf numFmtId="3" fontId="0" fillId="0" borderId="7" xfId="0" applyNumberFormat="1" applyBorder="1" applyAlignment="1" applyProtection="1">
      <alignment horizontal="center" vertical="center" wrapText="1"/>
      <protection/>
    </xf>
    <xf numFmtId="0" fontId="0" fillId="6" borderId="19" xfId="0" applyFont="1" applyFill="1" applyBorder="1" applyAlignment="1" applyProtection="1">
      <alignment horizontal="centerContinuous"/>
      <protection/>
    </xf>
    <xf numFmtId="49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1" fillId="0" borderId="14" xfId="0" applyNumberFormat="1" applyFont="1" applyFill="1" applyBorder="1" applyAlignment="1" applyProtection="1">
      <alignment horizontal="left" vertical="center" indent="1"/>
      <protection hidden="1"/>
    </xf>
    <xf numFmtId="3" fontId="0" fillId="0" borderId="6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3" fontId="0" fillId="0" borderId="4" xfId="0" applyNumberFormat="1" applyFont="1" applyFill="1" applyBorder="1" applyAlignment="1" applyProtection="1">
      <alignment vertical="center"/>
      <protection hidden="1"/>
    </xf>
    <xf numFmtId="3" fontId="0" fillId="7" borderId="6" xfId="0" applyNumberFormat="1" applyFont="1" applyFill="1" applyBorder="1" applyAlignment="1" applyProtection="1">
      <alignment vertical="center"/>
      <protection hidden="1"/>
    </xf>
    <xf numFmtId="3" fontId="0" fillId="7" borderId="4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3" fontId="0" fillId="0" borderId="7" xfId="0" applyNumberFormat="1" applyFont="1" applyFill="1" applyBorder="1" applyAlignment="1" applyProtection="1">
      <alignment vertical="center"/>
      <protection hidden="1"/>
    </xf>
    <xf numFmtId="173" fontId="0" fillId="0" borderId="14" xfId="0" applyNumberFormat="1" applyFont="1" applyFill="1" applyBorder="1" applyAlignment="1" applyProtection="1">
      <alignment horizontal="left" vertical="center" wrapText="1" indent="2"/>
      <protection hidden="1"/>
    </xf>
    <xf numFmtId="0" fontId="1" fillId="6" borderId="19" xfId="0" applyNumberFormat="1" applyFont="1" applyFill="1" applyBorder="1" applyAlignment="1" applyProtection="1">
      <alignment vertical="center"/>
      <protection hidden="1"/>
    </xf>
    <xf numFmtId="3" fontId="1" fillId="6" borderId="20" xfId="0" applyNumberFormat="1" applyFont="1" applyFill="1" applyBorder="1" applyAlignment="1" applyProtection="1">
      <alignment vertical="center"/>
      <protection hidden="1"/>
    </xf>
    <xf numFmtId="3" fontId="1" fillId="6" borderId="21" xfId="0" applyNumberFormat="1" applyFont="1" applyFill="1" applyBorder="1" applyAlignment="1" applyProtection="1">
      <alignment vertical="center"/>
      <protection hidden="1"/>
    </xf>
    <xf numFmtId="3" fontId="1" fillId="5" borderId="11" xfId="0" applyNumberFormat="1" applyFont="1" applyFill="1" applyBorder="1" applyAlignment="1" applyProtection="1">
      <alignment vertical="center"/>
      <protection locked="0"/>
    </xf>
    <xf numFmtId="3" fontId="1" fillId="5" borderId="3" xfId="0" applyNumberFormat="1" applyFont="1" applyFill="1" applyBorder="1" applyAlignment="1" applyProtection="1">
      <alignment vertical="center"/>
      <protection locked="0"/>
    </xf>
    <xf numFmtId="3" fontId="0" fillId="5" borderId="6" xfId="0" applyNumberFormat="1" applyFont="1" applyFill="1" applyBorder="1" applyAlignment="1" applyProtection="1">
      <alignment vertical="center"/>
      <protection locked="0"/>
    </xf>
    <xf numFmtId="3" fontId="0" fillId="5" borderId="4" xfId="0" applyNumberFormat="1" applyFont="1" applyFill="1" applyBorder="1" applyAlignment="1" applyProtection="1">
      <alignment vertical="center"/>
      <protection locked="0"/>
    </xf>
    <xf numFmtId="3" fontId="0" fillId="5" borderId="5" xfId="0" applyNumberFormat="1" applyFont="1" applyFill="1" applyBorder="1" applyAlignment="1" applyProtection="1">
      <alignment vertical="center"/>
      <protection locked="0"/>
    </xf>
    <xf numFmtId="0" fontId="0" fillId="5" borderId="8" xfId="0" applyFill="1" applyBorder="1" applyAlignment="1" applyProtection="1">
      <alignment wrapText="1"/>
      <protection locked="0"/>
    </xf>
    <xf numFmtId="0" fontId="0" fillId="5" borderId="6" xfId="0" applyFill="1" applyBorder="1" applyAlignment="1" applyProtection="1">
      <alignment wrapText="1"/>
      <protection locked="0"/>
    </xf>
    <xf numFmtId="0" fontId="0" fillId="5" borderId="7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wrapText="1"/>
      <protection locked="0"/>
    </xf>
    <xf numFmtId="49" fontId="0" fillId="0" borderId="0" xfId="0" applyNumberFormat="1" applyFill="1" applyAlignment="1">
      <alignment/>
    </xf>
    <xf numFmtId="3" fontId="0" fillId="0" borderId="11" xfId="0" applyNumberFormat="1" applyBorder="1" applyAlignment="1" applyProtection="1">
      <alignment/>
      <protection/>
    </xf>
    <xf numFmtId="3" fontId="0" fillId="0" borderId="7" xfId="0" applyNumberForma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3" fontId="0" fillId="0" borderId="3" xfId="0" applyNumberFormat="1" applyBorder="1" applyAlignment="1" applyProtection="1">
      <alignment/>
      <protection/>
    </xf>
    <xf numFmtId="3" fontId="0" fillId="0" borderId="5" xfId="0" applyNumberFormat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vertical="center"/>
      <protection hidden="1"/>
    </xf>
    <xf numFmtId="3" fontId="0" fillId="0" borderId="3" xfId="0" applyNumberFormat="1" applyFont="1" applyFill="1" applyBorder="1" applyAlignment="1" applyProtection="1">
      <alignment vertical="center"/>
      <protection hidden="1"/>
    </xf>
    <xf numFmtId="3" fontId="0" fillId="0" borderId="7" xfId="0" applyNumberFormat="1" applyFont="1" applyBorder="1" applyAlignment="1" applyProtection="1">
      <alignment/>
      <protection/>
    </xf>
    <xf numFmtId="3" fontId="0" fillId="0" borderId="5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5" fillId="0" borderId="0" xfId="17" applyFont="1" applyAlignment="1" applyProtection="1">
      <alignment/>
      <protection hidden="1"/>
    </xf>
    <xf numFmtId="0" fontId="5" fillId="0" borderId="0" xfId="17" applyNumberFormat="1" applyFont="1" applyAlignment="1" applyProtection="1">
      <alignment vertical="top" wrapText="1"/>
      <protection hidden="1"/>
    </xf>
    <xf numFmtId="0" fontId="0" fillId="0" borderId="0" xfId="0" applyNumberFormat="1" applyAlignment="1" applyProtection="1">
      <alignment vertical="top" wrapText="1"/>
      <protection hidden="1"/>
    </xf>
    <xf numFmtId="0" fontId="0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top" wrapText="1"/>
      <protection hidden="1"/>
    </xf>
    <xf numFmtId="0" fontId="1" fillId="0" borderId="32" xfId="0" applyNumberFormat="1" applyFont="1" applyFill="1" applyBorder="1" applyAlignment="1" applyProtection="1">
      <alignment vertical="top" wrapText="1"/>
      <protection hidden="1"/>
    </xf>
    <xf numFmtId="0" fontId="1" fillId="0" borderId="33" xfId="0" applyNumberFormat="1" applyFont="1" applyFill="1" applyBorder="1" applyAlignment="1" applyProtection="1">
      <alignment vertical="top" wrapText="1"/>
      <protection hidden="1"/>
    </xf>
    <xf numFmtId="0" fontId="1" fillId="0" borderId="34" xfId="0" applyNumberFormat="1" applyFont="1" applyFill="1" applyBorder="1" applyAlignment="1" applyProtection="1">
      <alignment vertical="top" wrapText="1"/>
      <protection hidden="1"/>
    </xf>
    <xf numFmtId="0" fontId="0" fillId="0" borderId="34" xfId="0" applyNumberFormat="1" applyFont="1" applyFill="1" applyBorder="1" applyAlignment="1" applyProtection="1">
      <alignment vertical="top" wrapText="1"/>
      <protection hidden="1"/>
    </xf>
    <xf numFmtId="0" fontId="0" fillId="0" borderId="35" xfId="0" applyNumberFormat="1" applyFont="1" applyFill="1" applyBorder="1" applyAlignment="1" applyProtection="1">
      <alignment vertical="top" wrapText="1"/>
      <protection hidden="1"/>
    </xf>
    <xf numFmtId="0" fontId="1" fillId="6" borderId="36" xfId="0" applyNumberFormat="1" applyFont="1" applyFill="1" applyBorder="1" applyAlignment="1" applyProtection="1">
      <alignment vertical="top" wrapText="1"/>
      <protection hidden="1"/>
    </xf>
    <xf numFmtId="0" fontId="1" fillId="0" borderId="33" xfId="0" applyNumberFormat="1" applyFont="1" applyBorder="1" applyAlignment="1" applyProtection="1">
      <alignment vertical="top" wrapText="1"/>
      <protection/>
    </xf>
    <xf numFmtId="0" fontId="1" fillId="0" borderId="37" xfId="0" applyNumberFormat="1" applyFont="1" applyBorder="1" applyAlignment="1" applyProtection="1">
      <alignment vertical="top" wrapText="1"/>
      <protection/>
    </xf>
    <xf numFmtId="0" fontId="0" fillId="0" borderId="0" xfId="0" applyNumberFormat="1" applyFill="1" applyAlignment="1">
      <alignment/>
    </xf>
    <xf numFmtId="0" fontId="0" fillId="6" borderId="0" xfId="0" applyFill="1" applyAlignment="1" applyProtection="1">
      <alignment/>
      <protection/>
    </xf>
    <xf numFmtId="49" fontId="0" fillId="8" borderId="0" xfId="0" applyNumberFormat="1" applyFill="1" applyAlignment="1">
      <alignment/>
    </xf>
    <xf numFmtId="3" fontId="6" fillId="0" borderId="0" xfId="0" applyNumberFormat="1" applyFont="1" applyFill="1" applyAlignment="1" applyProtection="1">
      <alignment vertical="center"/>
      <protection hidden="1"/>
    </xf>
    <xf numFmtId="0" fontId="1" fillId="9" borderId="14" xfId="0" applyNumberFormat="1" applyFont="1" applyFill="1" applyBorder="1" applyAlignment="1" applyProtection="1">
      <alignment vertical="center"/>
      <protection hidden="1"/>
    </xf>
    <xf numFmtId="0" fontId="1" fillId="9" borderId="34" xfId="0" applyNumberFormat="1" applyFont="1" applyFill="1" applyBorder="1" applyAlignment="1" applyProtection="1">
      <alignment vertical="top" wrapText="1"/>
      <protection hidden="1"/>
    </xf>
    <xf numFmtId="3" fontId="0" fillId="9" borderId="6" xfId="0" applyNumberFormat="1" applyFont="1" applyFill="1" applyBorder="1" applyAlignment="1" applyProtection="1">
      <alignment vertical="center"/>
      <protection hidden="1"/>
    </xf>
    <xf numFmtId="3" fontId="0" fillId="9" borderId="4" xfId="0" applyNumberFormat="1" applyFont="1" applyFill="1" applyBorder="1" applyAlignment="1" applyProtection="1">
      <alignment vertical="center"/>
      <protection hidden="1"/>
    </xf>
    <xf numFmtId="0" fontId="0" fillId="8" borderId="0" xfId="0" applyFill="1" applyAlignment="1">
      <alignment/>
    </xf>
    <xf numFmtId="49" fontId="0" fillId="1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NumberFormat="1" applyFont="1" applyBorder="1" applyAlignment="1" applyProtection="1">
      <alignment vertical="top" wrapText="1"/>
      <protection hidden="1"/>
    </xf>
    <xf numFmtId="0" fontId="0" fillId="0" borderId="38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3" fontId="0" fillId="0" borderId="3" xfId="0" applyNumberFormat="1" applyBorder="1" applyAlignment="1" applyProtection="1">
      <alignment horizontal="center" vertical="center" wrapText="1"/>
      <protection/>
    </xf>
    <xf numFmtId="3" fontId="0" fillId="0" borderId="39" xfId="0" applyNumberFormat="1" applyBorder="1" applyAlignment="1" applyProtection="1">
      <alignment horizontal="center" vertical="center"/>
      <protection/>
    </xf>
    <xf numFmtId="0" fontId="5" fillId="0" borderId="0" xfId="17" applyFont="1" applyAlignment="1" applyProtection="1">
      <alignment/>
      <protection/>
    </xf>
    <xf numFmtId="3" fontId="0" fillId="0" borderId="11" xfId="0" applyNumberFormat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/>
      <protection/>
    </xf>
    <xf numFmtId="3" fontId="0" fillId="0" borderId="27" xfId="0" applyNumberFormat="1" applyBorder="1" applyAlignment="1" applyProtection="1">
      <alignment horizontal="center" vertical="center"/>
      <protection/>
    </xf>
    <xf numFmtId="3" fontId="0" fillId="0" borderId="22" xfId="0" applyNumberForma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3" fontId="1" fillId="6" borderId="46" xfId="0" applyNumberFormat="1" applyFont="1" applyFill="1" applyBorder="1" applyAlignment="1" applyProtection="1">
      <alignment vertical="center"/>
      <protection/>
    </xf>
    <xf numFmtId="3" fontId="1" fillId="6" borderId="47" xfId="0" applyNumberFormat="1" applyFont="1" applyFill="1" applyBorder="1" applyAlignment="1" applyProtection="1">
      <alignment vertical="center"/>
      <protection/>
    </xf>
    <xf numFmtId="3" fontId="1" fillId="6" borderId="48" xfId="0" applyNumberFormat="1" applyFont="1" applyFill="1" applyBorder="1" applyAlignment="1" applyProtection="1">
      <alignment vertical="center"/>
      <protection/>
    </xf>
    <xf numFmtId="3" fontId="1" fillId="6" borderId="46" xfId="0" applyNumberFormat="1" applyFont="1" applyFill="1" applyBorder="1" applyAlignment="1" applyProtection="1">
      <alignment/>
      <protection/>
    </xf>
    <xf numFmtId="3" fontId="1" fillId="6" borderId="47" xfId="0" applyNumberFormat="1" applyFont="1" applyFill="1" applyBorder="1" applyAlignment="1" applyProtection="1">
      <alignment/>
      <protection/>
    </xf>
    <xf numFmtId="3" fontId="1" fillId="6" borderId="48" xfId="0" applyNumberFormat="1" applyFont="1" applyFill="1" applyBorder="1" applyAlignment="1" applyProtection="1">
      <alignment/>
      <protection/>
    </xf>
    <xf numFmtId="3" fontId="0" fillId="0" borderId="27" xfId="0" applyNumberFormat="1" applyBorder="1" applyAlignment="1" applyProtection="1">
      <alignment horizontal="center" vertical="center" wrapText="1"/>
      <protection/>
    </xf>
    <xf numFmtId="3" fontId="0" fillId="0" borderId="22" xfId="0" applyNumberFormat="1" applyBorder="1" applyAlignment="1" applyProtection="1">
      <alignment horizontal="center" vertical="center" wrapText="1"/>
      <protection/>
    </xf>
    <xf numFmtId="3" fontId="0" fillId="0" borderId="49" xfId="0" applyNumberFormat="1" applyBorder="1" applyAlignment="1" applyProtection="1">
      <alignment horizontal="center" vertical="center" wrapText="1"/>
      <protection/>
    </xf>
    <xf numFmtId="3" fontId="0" fillId="0" borderId="32" xfId="0" applyNumberForma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ont>
        <color rgb="FFFFFFFF"/>
      </font>
      <fill>
        <patternFill>
          <bgColor rgb="FFFF0000"/>
        </patternFill>
      </fill>
      <border/>
    </dxf>
    <dxf>
      <font>
        <b/>
        <i val="0"/>
        <strike val="0"/>
        <color rgb="FFFFFFFF"/>
      </font>
      <fill>
        <patternFill>
          <bgColor rgb="FFFF0000"/>
        </patternFill>
      </fill>
      <border/>
    </dxf>
    <dxf>
      <fill>
        <patternFill patternType="mediumGray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F8F8F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K76"/>
  <sheetViews>
    <sheetView workbookViewId="0" topLeftCell="A1">
      <selection activeCell="A1" sqref="A1"/>
    </sheetView>
  </sheetViews>
  <sheetFormatPr defaultColWidth="9.00390625" defaultRowHeight="12.75"/>
  <cols>
    <col min="2" max="10" width="4.625" style="0" customWidth="1"/>
  </cols>
  <sheetData>
    <row r="1" ht="12.75">
      <c r="A1" t="s">
        <v>78</v>
      </c>
    </row>
    <row r="3" ht="12.75">
      <c r="A3" t="s">
        <v>79</v>
      </c>
    </row>
    <row r="7" spans="2:10" ht="13.5" thickBot="1">
      <c r="B7" s="2">
        <v>1</v>
      </c>
      <c r="C7" s="5">
        <v>2</v>
      </c>
      <c r="D7" s="4">
        <v>3</v>
      </c>
      <c r="E7" s="4">
        <v>4</v>
      </c>
      <c r="F7" s="5">
        <v>5</v>
      </c>
      <c r="G7" s="5">
        <v>6</v>
      </c>
      <c r="H7" s="4">
        <v>7</v>
      </c>
      <c r="I7" s="5">
        <v>8</v>
      </c>
      <c r="J7" s="5">
        <v>9</v>
      </c>
    </row>
    <row r="11" spans="2:3" ht="12.75">
      <c r="B11" s="1" t="s">
        <v>219</v>
      </c>
      <c r="C11" t="s">
        <v>220</v>
      </c>
    </row>
    <row r="12" spans="2:3" ht="12.75">
      <c r="B12" s="1" t="s">
        <v>221</v>
      </c>
      <c r="C12" t="s">
        <v>222</v>
      </c>
    </row>
    <row r="13" ht="12.75">
      <c r="C13" t="s">
        <v>223</v>
      </c>
    </row>
    <row r="14" spans="2:3" ht="12.75">
      <c r="B14" s="1" t="s">
        <v>224</v>
      </c>
      <c r="C14" t="s">
        <v>225</v>
      </c>
    </row>
    <row r="15" spans="3:4" ht="12.75">
      <c r="C15" s="3" t="s">
        <v>226</v>
      </c>
      <c r="D15" t="s">
        <v>227</v>
      </c>
    </row>
    <row r="16" spans="3:4" ht="12.75">
      <c r="C16" s="3" t="s">
        <v>228</v>
      </c>
      <c r="D16" t="s">
        <v>229</v>
      </c>
    </row>
    <row r="17" spans="3:4" ht="12.75">
      <c r="C17" s="3" t="s">
        <v>230</v>
      </c>
      <c r="D17" t="s">
        <v>231</v>
      </c>
    </row>
    <row r="18" spans="3:4" ht="12.75">
      <c r="C18" s="3" t="s">
        <v>232</v>
      </c>
      <c r="D18" t="s">
        <v>233</v>
      </c>
    </row>
    <row r="19" spans="3:4" ht="12.75">
      <c r="C19" s="3" t="s">
        <v>234</v>
      </c>
      <c r="D19" t="s">
        <v>235</v>
      </c>
    </row>
    <row r="20" spans="3:4" ht="12.75">
      <c r="C20" s="3" t="s">
        <v>236</v>
      </c>
      <c r="D20" t="s">
        <v>237</v>
      </c>
    </row>
    <row r="21" spans="2:3" ht="12.75">
      <c r="B21" s="3" t="s">
        <v>238</v>
      </c>
      <c r="C21" t="s">
        <v>239</v>
      </c>
    </row>
    <row r="22" spans="2:3" ht="12.75">
      <c r="B22" s="3"/>
      <c r="C22" t="s">
        <v>1038</v>
      </c>
    </row>
    <row r="23" spans="2:3" ht="12.75">
      <c r="B23" s="3" t="s">
        <v>1007</v>
      </c>
      <c r="C23" t="s">
        <v>1008</v>
      </c>
    </row>
    <row r="24" ht="12.75">
      <c r="C24" t="s">
        <v>1009</v>
      </c>
    </row>
    <row r="25" spans="3:4" ht="12.75">
      <c r="C25" s="8" t="s">
        <v>1010</v>
      </c>
      <c r="D25" t="s">
        <v>1011</v>
      </c>
    </row>
    <row r="26" spans="3:4" ht="12.75">
      <c r="C26" s="8" t="s">
        <v>1010</v>
      </c>
      <c r="D26" t="s">
        <v>792</v>
      </c>
    </row>
    <row r="27" spans="3:4" ht="12.75">
      <c r="C27" s="8" t="s">
        <v>1010</v>
      </c>
      <c r="D27" t="s">
        <v>1040</v>
      </c>
    </row>
    <row r="28" spans="3:4" ht="12.75">
      <c r="C28" s="8" t="s">
        <v>1010</v>
      </c>
      <c r="D28" t="s">
        <v>1039</v>
      </c>
    </row>
    <row r="29" spans="3:4" ht="12.75">
      <c r="C29" s="6" t="s">
        <v>1010</v>
      </c>
      <c r="D29" t="s">
        <v>1012</v>
      </c>
    </row>
    <row r="30" spans="2:3" ht="12.75">
      <c r="B30" s="3" t="s">
        <v>1013</v>
      </c>
      <c r="C30" s="7" t="s">
        <v>1014</v>
      </c>
    </row>
    <row r="31" ht="12.75">
      <c r="C31" t="s">
        <v>360</v>
      </c>
    </row>
    <row r="34" ht="12.75">
      <c r="A34" t="s">
        <v>544</v>
      </c>
    </row>
    <row r="36" spans="2:10" ht="13.5" thickBot="1">
      <c r="B36" s="2">
        <v>1</v>
      </c>
      <c r="C36" s="5">
        <v>2</v>
      </c>
      <c r="D36" s="4">
        <v>1</v>
      </c>
      <c r="E36" s="4">
        <v>0</v>
      </c>
      <c r="F36" s="5">
        <v>5</v>
      </c>
      <c r="G36" s="5">
        <v>6</v>
      </c>
      <c r="H36" s="4">
        <v>7</v>
      </c>
      <c r="I36" s="4">
        <v>8</v>
      </c>
      <c r="J36" s="4">
        <v>9</v>
      </c>
    </row>
    <row r="38" spans="2:3" ht="12.75">
      <c r="B38" s="1" t="s">
        <v>219</v>
      </c>
      <c r="C38" t="s">
        <v>220</v>
      </c>
    </row>
    <row r="39" spans="2:3" ht="12.75">
      <c r="B39" s="1" t="s">
        <v>221</v>
      </c>
      <c r="C39" t="s">
        <v>222</v>
      </c>
    </row>
    <row r="40" ht="12.75">
      <c r="C40" t="s">
        <v>223</v>
      </c>
    </row>
    <row r="41" spans="2:3" ht="12.75">
      <c r="B41" s="1" t="s">
        <v>224</v>
      </c>
      <c r="C41" t="s">
        <v>225</v>
      </c>
    </row>
    <row r="42" spans="3:4" ht="12.75">
      <c r="C42" s="3" t="s">
        <v>226</v>
      </c>
      <c r="D42" t="s">
        <v>227</v>
      </c>
    </row>
    <row r="43" spans="3:4" ht="12.75">
      <c r="C43" s="3" t="s">
        <v>228</v>
      </c>
      <c r="D43" t="s">
        <v>229</v>
      </c>
    </row>
    <row r="44" spans="3:4" ht="12.75">
      <c r="C44" s="3" t="s">
        <v>230</v>
      </c>
      <c r="D44" t="s">
        <v>231</v>
      </c>
    </row>
    <row r="45" spans="3:4" ht="12.75">
      <c r="C45" s="3" t="s">
        <v>232</v>
      </c>
      <c r="D45" t="s">
        <v>233</v>
      </c>
    </row>
    <row r="46" spans="3:4" ht="12.75">
      <c r="C46" s="3" t="s">
        <v>234</v>
      </c>
      <c r="D46" t="s">
        <v>235</v>
      </c>
    </row>
    <row r="47" spans="3:4" ht="12.75">
      <c r="C47" s="3" t="s">
        <v>236</v>
      </c>
      <c r="D47" t="s">
        <v>237</v>
      </c>
    </row>
    <row r="48" spans="3:4" ht="12.75">
      <c r="C48" s="3" t="s">
        <v>545</v>
      </c>
      <c r="D48" t="s">
        <v>546</v>
      </c>
    </row>
    <row r="49" spans="2:3" ht="12.75">
      <c r="B49" s="3" t="s">
        <v>238</v>
      </c>
      <c r="C49" t="s">
        <v>547</v>
      </c>
    </row>
    <row r="50" spans="2:11" ht="12.75">
      <c r="B50" s="3"/>
      <c r="C50" s="3" t="s">
        <v>226</v>
      </c>
      <c r="D50" t="s">
        <v>1299</v>
      </c>
      <c r="K50">
        <v>21001001</v>
      </c>
    </row>
    <row r="51" spans="2:4" ht="12.75">
      <c r="B51" s="3"/>
      <c r="C51" s="3" t="s">
        <v>228</v>
      </c>
      <c r="D51" t="s">
        <v>1300</v>
      </c>
    </row>
    <row r="52" spans="2:4" ht="12.75">
      <c r="B52" s="3"/>
      <c r="C52" s="3" t="s">
        <v>230</v>
      </c>
      <c r="D52" t="s">
        <v>804</v>
      </c>
    </row>
    <row r="53" spans="2:4" ht="12.75">
      <c r="B53" s="3"/>
      <c r="C53" s="3" t="s">
        <v>232</v>
      </c>
      <c r="D53" t="s">
        <v>1301</v>
      </c>
    </row>
    <row r="54" spans="2:4" ht="12.75">
      <c r="B54" s="3"/>
      <c r="C54" s="3" t="s">
        <v>234</v>
      </c>
      <c r="D54" t="s">
        <v>1302</v>
      </c>
    </row>
    <row r="55" spans="2:4" ht="12.75">
      <c r="B55" s="3"/>
      <c r="C55" s="3" t="s">
        <v>236</v>
      </c>
      <c r="D55" t="s">
        <v>960</v>
      </c>
    </row>
    <row r="56" spans="2:4" ht="12.75">
      <c r="B56" s="3"/>
      <c r="C56" s="3" t="s">
        <v>548</v>
      </c>
      <c r="D56" t="s">
        <v>961</v>
      </c>
    </row>
    <row r="57" spans="2:4" ht="12.75">
      <c r="B57" s="3"/>
      <c r="C57" s="3" t="s">
        <v>549</v>
      </c>
      <c r="D57" t="s">
        <v>962</v>
      </c>
    </row>
    <row r="58" spans="2:4" ht="12.75">
      <c r="B58" s="3"/>
      <c r="C58" s="3" t="s">
        <v>550</v>
      </c>
      <c r="D58" t="s">
        <v>963</v>
      </c>
    </row>
    <row r="59" spans="2:4" ht="12.75">
      <c r="B59" s="3"/>
      <c r="C59" s="3" t="s">
        <v>545</v>
      </c>
      <c r="D59" t="s">
        <v>964</v>
      </c>
    </row>
    <row r="60" spans="2:4" ht="12.75">
      <c r="B60" s="3"/>
      <c r="C60" s="3" t="s">
        <v>551</v>
      </c>
      <c r="D60" t="s">
        <v>965</v>
      </c>
    </row>
    <row r="61" spans="2:4" ht="12.75">
      <c r="B61" s="3"/>
      <c r="C61" s="3" t="s">
        <v>552</v>
      </c>
      <c r="D61" t="s">
        <v>966</v>
      </c>
    </row>
    <row r="62" spans="2:4" ht="12.75">
      <c r="B62" s="3"/>
      <c r="C62" s="3" t="s">
        <v>553</v>
      </c>
      <c r="D62" t="s">
        <v>967</v>
      </c>
    </row>
    <row r="63" spans="2:4" ht="12.75">
      <c r="B63" s="3"/>
      <c r="C63" s="3" t="s">
        <v>554</v>
      </c>
      <c r="D63" t="s">
        <v>968</v>
      </c>
    </row>
    <row r="64" spans="2:4" ht="12.75">
      <c r="B64" s="3"/>
      <c r="C64" s="3" t="s">
        <v>555</v>
      </c>
      <c r="D64" t="s">
        <v>969</v>
      </c>
    </row>
    <row r="65" spans="2:4" ht="12.75">
      <c r="B65" s="3"/>
      <c r="C65" s="3" t="s">
        <v>556</v>
      </c>
      <c r="D65" t="s">
        <v>970</v>
      </c>
    </row>
    <row r="66" spans="2:4" ht="12.75">
      <c r="B66" s="3"/>
      <c r="C66" s="3" t="s">
        <v>1289</v>
      </c>
      <c r="D66" t="s">
        <v>971</v>
      </c>
    </row>
    <row r="67" spans="2:4" ht="12.75">
      <c r="B67" s="3"/>
      <c r="C67" s="3" t="s">
        <v>1290</v>
      </c>
      <c r="D67" t="s">
        <v>972</v>
      </c>
    </row>
    <row r="68" spans="2:4" ht="12.75">
      <c r="B68" s="3"/>
      <c r="C68" s="3" t="s">
        <v>1291</v>
      </c>
      <c r="D68" t="s">
        <v>973</v>
      </c>
    </row>
    <row r="69" spans="2:4" ht="12.75">
      <c r="B69" s="3"/>
      <c r="C69" s="3" t="s">
        <v>1292</v>
      </c>
      <c r="D69" t="s">
        <v>974</v>
      </c>
    </row>
    <row r="70" spans="2:4" ht="12.75">
      <c r="B70" s="3"/>
      <c r="C70" s="3" t="s">
        <v>1293</v>
      </c>
      <c r="D70" t="s">
        <v>975</v>
      </c>
    </row>
    <row r="71" spans="2:4" ht="12.75">
      <c r="B71" s="3"/>
      <c r="C71" s="3" t="s">
        <v>1294</v>
      </c>
      <c r="D71" t="s">
        <v>976</v>
      </c>
    </row>
    <row r="72" spans="2:4" ht="12.75">
      <c r="B72" s="3"/>
      <c r="C72" s="3" t="s">
        <v>1295</v>
      </c>
      <c r="D72" t="s">
        <v>977</v>
      </c>
    </row>
    <row r="73" spans="2:4" ht="12.75">
      <c r="B73" s="3"/>
      <c r="C73" s="3" t="s">
        <v>1296</v>
      </c>
      <c r="D73" t="s">
        <v>63</v>
      </c>
    </row>
    <row r="74" spans="2:4" ht="12.75">
      <c r="B74" s="3"/>
      <c r="C74" s="3" t="s">
        <v>1297</v>
      </c>
      <c r="D74" t="s">
        <v>64</v>
      </c>
    </row>
    <row r="75" spans="2:4" ht="12.75">
      <c r="B75" s="3"/>
      <c r="C75" s="3" t="s">
        <v>1298</v>
      </c>
      <c r="D75" t="s">
        <v>65</v>
      </c>
    </row>
    <row r="76" spans="2:3" ht="12.75">
      <c r="B76" s="3" t="s">
        <v>66</v>
      </c>
      <c r="C76" s="7" t="s">
        <v>67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2:I231"/>
  <sheetViews>
    <sheetView workbookViewId="0" topLeftCell="A210">
      <selection activeCell="B207" sqref="B207"/>
    </sheetView>
  </sheetViews>
  <sheetFormatPr defaultColWidth="9.00390625" defaultRowHeight="12.75"/>
  <cols>
    <col min="2" max="2" width="24.375" style="0" bestFit="1" customWidth="1"/>
    <col min="3" max="3" width="6.75390625" style="0" bestFit="1" customWidth="1"/>
    <col min="4" max="4" width="24.375" style="0" bestFit="1" customWidth="1"/>
    <col min="5" max="5" width="25.00390625" style="0" bestFit="1" customWidth="1"/>
    <col min="6" max="6" width="23.625" style="0" customWidth="1"/>
    <col min="7" max="7" width="19.25390625" style="0" bestFit="1" customWidth="1"/>
    <col min="8" max="8" width="20.875" style="0" customWidth="1"/>
    <col min="9" max="9" width="19.75390625" style="0" bestFit="1" customWidth="1"/>
  </cols>
  <sheetData>
    <row r="2" spans="1:9" ht="12.75">
      <c r="A2" s="115" t="s">
        <v>793</v>
      </c>
      <c r="B2" s="115" t="s">
        <v>795</v>
      </c>
      <c r="C2" s="115" t="s">
        <v>794</v>
      </c>
      <c r="D2" t="s">
        <v>541</v>
      </c>
      <c r="E2" t="s">
        <v>542</v>
      </c>
      <c r="F2" t="s">
        <v>543</v>
      </c>
      <c r="G2" t="s">
        <v>541</v>
      </c>
      <c r="H2" t="s">
        <v>542</v>
      </c>
      <c r="I2" t="s">
        <v>543</v>
      </c>
    </row>
    <row r="3" spans="3:6" ht="12.75">
      <c r="C3" s="122"/>
      <c r="D3" s="116" t="s">
        <v>538</v>
      </c>
      <c r="E3" s="116" t="s">
        <v>68</v>
      </c>
      <c r="F3" s="116" t="s">
        <v>270</v>
      </c>
    </row>
    <row r="4" spans="4:6" ht="12.75">
      <c r="D4" s="55" t="s">
        <v>818</v>
      </c>
      <c r="E4" s="55" t="s">
        <v>146</v>
      </c>
      <c r="F4" s="55" t="s">
        <v>269</v>
      </c>
    </row>
    <row r="5" spans="4:6" ht="12.75">
      <c r="D5" s="55" t="s">
        <v>811</v>
      </c>
      <c r="E5" s="55" t="s">
        <v>891</v>
      </c>
      <c r="F5" s="55" t="s">
        <v>459</v>
      </c>
    </row>
    <row r="6" spans="4:6" ht="12.75">
      <c r="D6" s="55" t="s">
        <v>243</v>
      </c>
      <c r="E6" s="55" t="s">
        <v>891</v>
      </c>
      <c r="F6" s="55" t="s">
        <v>460</v>
      </c>
    </row>
    <row r="7" spans="4:6" ht="12.75">
      <c r="D7" s="55" t="s">
        <v>892</v>
      </c>
      <c r="E7" s="55" t="s">
        <v>893</v>
      </c>
      <c r="F7" s="55" t="s">
        <v>461</v>
      </c>
    </row>
    <row r="8" spans="4:6" ht="12.75">
      <c r="D8" s="55" t="s">
        <v>779</v>
      </c>
      <c r="E8" s="55" t="s">
        <v>780</v>
      </c>
      <c r="F8" s="55" t="s">
        <v>462</v>
      </c>
    </row>
    <row r="9" spans="4:6" ht="12.75">
      <c r="D9" s="55" t="s">
        <v>627</v>
      </c>
      <c r="E9" s="55" t="s">
        <v>628</v>
      </c>
      <c r="F9" s="86" t="s">
        <v>499</v>
      </c>
    </row>
    <row r="10" spans="4:6" ht="12.75">
      <c r="D10" s="55" t="s">
        <v>191</v>
      </c>
      <c r="E10" s="55" t="s">
        <v>192</v>
      </c>
      <c r="F10" s="86" t="s">
        <v>193</v>
      </c>
    </row>
    <row r="11" spans="4:6" ht="12.75">
      <c r="D11" s="55" t="s">
        <v>176</v>
      </c>
      <c r="E11" s="55" t="s">
        <v>177</v>
      </c>
      <c r="F11" s="86" t="s">
        <v>178</v>
      </c>
    </row>
    <row r="12" spans="4:6" ht="12.75">
      <c r="D12" s="55" t="s">
        <v>807</v>
      </c>
      <c r="E12" s="55" t="s">
        <v>147</v>
      </c>
      <c r="F12" s="55" t="s">
        <v>268</v>
      </c>
    </row>
    <row r="13" spans="4:6" ht="12.75">
      <c r="D13" s="55" t="s">
        <v>814</v>
      </c>
      <c r="E13" s="55" t="s">
        <v>148</v>
      </c>
      <c r="F13" s="55" t="s">
        <v>463</v>
      </c>
    </row>
    <row r="14" spans="4:6" ht="12.75">
      <c r="D14" s="55" t="s">
        <v>539</v>
      </c>
      <c r="E14" s="55" t="s">
        <v>464</v>
      </c>
      <c r="F14" s="55" t="s">
        <v>1253</v>
      </c>
    </row>
    <row r="15" spans="4:6" ht="12.75">
      <c r="D15" s="55" t="s">
        <v>921</v>
      </c>
      <c r="E15" s="55" t="s">
        <v>922</v>
      </c>
      <c r="F15" s="55" t="s">
        <v>465</v>
      </c>
    </row>
    <row r="16" spans="4:6" ht="12.75">
      <c r="D16" s="55" t="s">
        <v>769</v>
      </c>
      <c r="E16" s="55" t="s">
        <v>770</v>
      </c>
      <c r="F16" s="55" t="s">
        <v>466</v>
      </c>
    </row>
    <row r="17" spans="4:6" ht="12.75">
      <c r="D17" s="55" t="s">
        <v>781</v>
      </c>
      <c r="E17" s="55" t="s">
        <v>782</v>
      </c>
      <c r="F17" s="55" t="s">
        <v>467</v>
      </c>
    </row>
    <row r="18" spans="4:6" ht="12.75">
      <c r="D18" s="55" t="s">
        <v>633</v>
      </c>
      <c r="E18" s="55" t="s">
        <v>634</v>
      </c>
      <c r="F18" s="86" t="s">
        <v>385</v>
      </c>
    </row>
    <row r="19" spans="4:6" ht="12.75">
      <c r="D19" s="55" t="s">
        <v>1049</v>
      </c>
      <c r="E19" s="55" t="s">
        <v>1050</v>
      </c>
      <c r="F19" s="86" t="s">
        <v>325</v>
      </c>
    </row>
    <row r="20" spans="4:6" ht="12.75">
      <c r="D20" s="55" t="s">
        <v>205</v>
      </c>
      <c r="E20" s="55" t="s">
        <v>204</v>
      </c>
      <c r="F20" s="86" t="s">
        <v>182</v>
      </c>
    </row>
    <row r="21" spans="4:6" ht="12.75">
      <c r="D21" s="55" t="s">
        <v>206</v>
      </c>
      <c r="E21" s="55" t="s">
        <v>179</v>
      </c>
      <c r="F21" s="86" t="s">
        <v>181</v>
      </c>
    </row>
    <row r="22" spans="4:6" ht="12.75">
      <c r="D22" s="55" t="s">
        <v>327</v>
      </c>
      <c r="E22" s="55" t="s">
        <v>284</v>
      </c>
      <c r="F22" s="55" t="s">
        <v>468</v>
      </c>
    </row>
    <row r="23" spans="4:6" ht="12.75">
      <c r="D23" s="55" t="s">
        <v>810</v>
      </c>
      <c r="E23" s="55" t="s">
        <v>149</v>
      </c>
      <c r="F23" s="55" t="s">
        <v>469</v>
      </c>
    </row>
    <row r="24" spans="4:6" ht="12.75">
      <c r="D24" s="55" t="s">
        <v>693</v>
      </c>
      <c r="E24" s="55" t="s">
        <v>694</v>
      </c>
      <c r="F24" s="55" t="s">
        <v>470</v>
      </c>
    </row>
    <row r="25" spans="4:6" ht="12.75">
      <c r="D25" s="55" t="s">
        <v>631</v>
      </c>
      <c r="E25" s="55" t="s">
        <v>632</v>
      </c>
      <c r="F25" s="86" t="s">
        <v>500</v>
      </c>
    </row>
    <row r="26" spans="4:6" ht="12.75">
      <c r="D26" s="55" t="s">
        <v>80</v>
      </c>
      <c r="E26" s="55" t="s">
        <v>471</v>
      </c>
      <c r="F26" s="55" t="s">
        <v>472</v>
      </c>
    </row>
    <row r="27" spans="4:6" ht="12.75">
      <c r="D27" s="55" t="s">
        <v>816</v>
      </c>
      <c r="E27" s="55" t="s">
        <v>286</v>
      </c>
      <c r="F27" s="55" t="s">
        <v>275</v>
      </c>
    </row>
    <row r="28" spans="4:6" ht="12.75">
      <c r="D28" s="55" t="s">
        <v>537</v>
      </c>
      <c r="E28" s="55" t="s">
        <v>285</v>
      </c>
      <c r="F28" s="55" t="s">
        <v>281</v>
      </c>
    </row>
    <row r="29" spans="4:6" ht="12.75">
      <c r="D29" s="55" t="s">
        <v>302</v>
      </c>
      <c r="E29" s="55" t="s">
        <v>151</v>
      </c>
      <c r="F29" s="55" t="s">
        <v>272</v>
      </c>
    </row>
    <row r="30" spans="4:6" ht="12.75">
      <c r="D30" s="55" t="s">
        <v>812</v>
      </c>
      <c r="E30" s="55" t="s">
        <v>152</v>
      </c>
      <c r="F30" s="55" t="s">
        <v>274</v>
      </c>
    </row>
    <row r="31" spans="4:6" ht="12.75">
      <c r="D31" s="86" t="s">
        <v>1059</v>
      </c>
      <c r="E31" s="86" t="s">
        <v>1060</v>
      </c>
      <c r="F31" s="55" t="s">
        <v>473</v>
      </c>
    </row>
    <row r="32" spans="4:6" ht="12.75">
      <c r="D32" s="86" t="s">
        <v>507</v>
      </c>
      <c r="E32" s="86" t="s">
        <v>508</v>
      </c>
      <c r="F32" s="55" t="s">
        <v>474</v>
      </c>
    </row>
    <row r="33" spans="4:6" ht="12.75">
      <c r="D33" s="86" t="s">
        <v>509</v>
      </c>
      <c r="E33" s="86" t="s">
        <v>510</v>
      </c>
      <c r="F33" s="55" t="s">
        <v>821</v>
      </c>
    </row>
    <row r="34" spans="4:6" ht="12.75">
      <c r="D34" s="86" t="s">
        <v>334</v>
      </c>
      <c r="E34" s="86" t="s">
        <v>511</v>
      </c>
      <c r="F34" s="55" t="s">
        <v>822</v>
      </c>
    </row>
    <row r="35" spans="4:6" ht="12.75">
      <c r="D35" s="86" t="s">
        <v>894</v>
      </c>
      <c r="E35" s="86" t="s">
        <v>899</v>
      </c>
      <c r="F35" s="55" t="s">
        <v>823</v>
      </c>
    </row>
    <row r="36" spans="4:6" ht="12.75">
      <c r="D36" s="86" t="s">
        <v>895</v>
      </c>
      <c r="E36" s="86" t="s">
        <v>900</v>
      </c>
      <c r="F36" s="86" t="s">
        <v>824</v>
      </c>
    </row>
    <row r="37" spans="4:6" ht="12.75">
      <c r="D37" s="86" t="s">
        <v>896</v>
      </c>
      <c r="E37" s="86" t="s">
        <v>901</v>
      </c>
      <c r="F37" s="86" t="s">
        <v>825</v>
      </c>
    </row>
    <row r="38" spans="4:6" ht="12.75">
      <c r="D38" s="86" t="s">
        <v>897</v>
      </c>
      <c r="E38" s="86" t="s">
        <v>902</v>
      </c>
      <c r="F38" s="86" t="s">
        <v>826</v>
      </c>
    </row>
    <row r="39" spans="4:6" ht="12.75">
      <c r="D39" s="86" t="s">
        <v>898</v>
      </c>
      <c r="E39" s="86" t="s">
        <v>901</v>
      </c>
      <c r="F39" s="86" t="s">
        <v>827</v>
      </c>
    </row>
    <row r="40" spans="4:6" ht="12.75">
      <c r="D40" s="86" t="s">
        <v>335</v>
      </c>
      <c r="E40" s="86" t="s">
        <v>336</v>
      </c>
      <c r="F40" s="86" t="s">
        <v>828</v>
      </c>
    </row>
    <row r="41" spans="4:6" ht="12.75">
      <c r="D41" s="86" t="s">
        <v>775</v>
      </c>
      <c r="E41" s="86" t="s">
        <v>776</v>
      </c>
      <c r="F41" s="86" t="s">
        <v>829</v>
      </c>
    </row>
    <row r="42" spans="4:6" ht="12.75">
      <c r="D42" s="86" t="s">
        <v>629</v>
      </c>
      <c r="E42" s="86" t="s">
        <v>630</v>
      </c>
      <c r="F42" s="86" t="s">
        <v>506</v>
      </c>
    </row>
    <row r="43" spans="4:6" ht="12.75">
      <c r="D43" s="114" t="e">
        <f>IF(EK="Ö","összköltség eljárással","forgalmiköltségeljárással")</f>
        <v>#REF!</v>
      </c>
      <c r="E43" s="114" t="e">
        <f>IF(EK="Ö","mit Gesamtkostverfahren","mit Umsatzkostverfahren")</f>
        <v>#REF!</v>
      </c>
      <c r="F43" s="114" t="e">
        <f>IF(EK="Ö","Total Cost Method","Turnover cost method")</f>
        <v>#REF!</v>
      </c>
    </row>
    <row r="44" spans="4:6" ht="12.75">
      <c r="D44" s="114" t="s">
        <v>624</v>
      </c>
      <c r="E44" s="114" t="s">
        <v>502</v>
      </c>
      <c r="F44" s="86" t="s">
        <v>501</v>
      </c>
    </row>
    <row r="45" spans="4:6" ht="12.75">
      <c r="D45" s="86" t="s">
        <v>40</v>
      </c>
      <c r="E45" s="114" t="s">
        <v>41</v>
      </c>
      <c r="F45" s="86" t="s">
        <v>42</v>
      </c>
    </row>
    <row r="46" spans="4:6" ht="12.75">
      <c r="D46" s="86" t="s">
        <v>43</v>
      </c>
      <c r="E46" s="114" t="s">
        <v>47</v>
      </c>
      <c r="F46" s="86" t="s">
        <v>45</v>
      </c>
    </row>
    <row r="47" spans="4:6" ht="12.75">
      <c r="D47" s="86" t="s">
        <v>44</v>
      </c>
      <c r="E47" s="114" t="s">
        <v>153</v>
      </c>
      <c r="F47" s="86" t="s">
        <v>46</v>
      </c>
    </row>
    <row r="48" spans="4:6" ht="12.75">
      <c r="D48" s="86" t="s">
        <v>903</v>
      </c>
      <c r="E48" s="86" t="s">
        <v>904</v>
      </c>
      <c r="F48" s="86" t="s">
        <v>830</v>
      </c>
    </row>
    <row r="49" spans="4:6" ht="12.75">
      <c r="D49" s="86" t="s">
        <v>905</v>
      </c>
      <c r="E49" s="86" t="s">
        <v>906</v>
      </c>
      <c r="F49" s="86" t="s">
        <v>831</v>
      </c>
    </row>
    <row r="50" spans="4:6" ht="12.75">
      <c r="D50" s="86" t="s">
        <v>907</v>
      </c>
      <c r="E50" s="86" t="s">
        <v>904</v>
      </c>
      <c r="F50" s="86" t="s">
        <v>832</v>
      </c>
    </row>
    <row r="51" spans="4:6" ht="12.75">
      <c r="D51" s="86" t="s">
        <v>623</v>
      </c>
      <c r="E51" s="86" t="s">
        <v>284</v>
      </c>
      <c r="F51" s="86" t="s">
        <v>468</v>
      </c>
    </row>
    <row r="52" spans="4:6" ht="12.75">
      <c r="D52" s="86" t="s">
        <v>890</v>
      </c>
      <c r="E52" s="86" t="s">
        <v>12</v>
      </c>
      <c r="F52" s="86" t="s">
        <v>13</v>
      </c>
    </row>
    <row r="53" spans="4:6" ht="12.75">
      <c r="D53" s="123" t="s">
        <v>1074</v>
      </c>
      <c r="E53" s="123" t="s">
        <v>49</v>
      </c>
      <c r="F53" s="123" t="s">
        <v>51</v>
      </c>
    </row>
    <row r="54" spans="4:6" ht="12.75">
      <c r="D54" s="123" t="s">
        <v>44</v>
      </c>
      <c r="E54" s="123" t="s">
        <v>50</v>
      </c>
      <c r="F54" s="123" t="s">
        <v>52</v>
      </c>
    </row>
    <row r="55" spans="4:6" ht="12.75">
      <c r="D55" s="86" t="s">
        <v>815</v>
      </c>
      <c r="E55" s="86" t="s">
        <v>155</v>
      </c>
      <c r="F55" s="86" t="s">
        <v>273</v>
      </c>
    </row>
    <row r="56" spans="4:6" ht="12.75">
      <c r="D56" s="86" t="s">
        <v>536</v>
      </c>
      <c r="E56" s="86" t="s">
        <v>266</v>
      </c>
      <c r="F56" s="86" t="s">
        <v>833</v>
      </c>
    </row>
    <row r="57" spans="4:6" ht="12.75">
      <c r="D57" s="86" t="s">
        <v>808</v>
      </c>
      <c r="E57" s="86" t="s">
        <v>154</v>
      </c>
      <c r="F57" s="86" t="s">
        <v>276</v>
      </c>
    </row>
    <row r="58" spans="4:6" ht="12.75">
      <c r="D58" s="86" t="s">
        <v>240</v>
      </c>
      <c r="E58" s="86" t="s">
        <v>241</v>
      </c>
      <c r="F58" s="86" t="s">
        <v>242</v>
      </c>
    </row>
    <row r="59" spans="4:6" ht="12.75">
      <c r="D59" s="86" t="s">
        <v>784</v>
      </c>
      <c r="E59" s="86" t="s">
        <v>785</v>
      </c>
      <c r="F59" s="86" t="s">
        <v>834</v>
      </c>
    </row>
    <row r="60" spans="4:6" ht="12.75">
      <c r="D60" s="86" t="s">
        <v>691</v>
      </c>
      <c r="E60" s="86" t="s">
        <v>692</v>
      </c>
      <c r="F60" s="86" t="s">
        <v>835</v>
      </c>
    </row>
    <row r="61" spans="4:6" ht="12.75">
      <c r="D61" s="86" t="s">
        <v>765</v>
      </c>
      <c r="E61" s="86" t="s">
        <v>766</v>
      </c>
      <c r="F61" s="86" t="s">
        <v>836</v>
      </c>
    </row>
    <row r="62" spans="4:6" ht="12.75">
      <c r="D62" s="86" t="s">
        <v>346</v>
      </c>
      <c r="E62" s="86" t="s">
        <v>202</v>
      </c>
      <c r="F62" s="86" t="s">
        <v>180</v>
      </c>
    </row>
    <row r="63" spans="4:6" ht="12.75">
      <c r="D63" s="86" t="s">
        <v>806</v>
      </c>
      <c r="E63" s="86" t="s">
        <v>156</v>
      </c>
      <c r="F63" s="86" t="s">
        <v>277</v>
      </c>
    </row>
    <row r="64" spans="4:6" ht="12.75">
      <c r="D64" s="86" t="s">
        <v>817</v>
      </c>
      <c r="E64" s="86" t="s">
        <v>150</v>
      </c>
      <c r="F64" s="86" t="s">
        <v>278</v>
      </c>
    </row>
    <row r="65" spans="4:6" ht="12.75">
      <c r="D65" s="86" t="s">
        <v>908</v>
      </c>
      <c r="E65" s="86" t="s">
        <v>156</v>
      </c>
      <c r="F65" s="86" t="s">
        <v>277</v>
      </c>
    </row>
    <row r="66" spans="4:6" ht="12.75">
      <c r="D66" s="86" t="s">
        <v>771</v>
      </c>
      <c r="E66" s="86" t="s">
        <v>772</v>
      </c>
      <c r="F66" s="86" t="s">
        <v>837</v>
      </c>
    </row>
    <row r="67" spans="4:6" ht="12.75">
      <c r="D67" s="86" t="s">
        <v>773</v>
      </c>
      <c r="E67" s="86" t="s">
        <v>774</v>
      </c>
      <c r="F67" s="86" t="s">
        <v>838</v>
      </c>
    </row>
    <row r="68" spans="4:6" ht="12.75">
      <c r="D68" s="86" t="s">
        <v>53</v>
      </c>
      <c r="E68" s="86" t="s">
        <v>54</v>
      </c>
      <c r="F68" s="86" t="s">
        <v>215</v>
      </c>
    </row>
    <row r="69" spans="4:6" ht="12.75">
      <c r="D69" s="86" t="s">
        <v>512</v>
      </c>
      <c r="E69" s="86" t="s">
        <v>513</v>
      </c>
      <c r="F69" s="86" t="s">
        <v>839</v>
      </c>
    </row>
    <row r="70" spans="4:6" ht="12.75">
      <c r="D70" s="86" t="s">
        <v>514</v>
      </c>
      <c r="E70" s="86" t="s">
        <v>1037</v>
      </c>
      <c r="F70" s="86" t="s">
        <v>840</v>
      </c>
    </row>
    <row r="71" spans="4:6" ht="12.75">
      <c r="D71" s="86" t="s">
        <v>682</v>
      </c>
      <c r="E71" s="86" t="s">
        <v>157</v>
      </c>
      <c r="F71" s="86" t="s">
        <v>279</v>
      </c>
    </row>
    <row r="72" spans="4:6" ht="12.75">
      <c r="D72" s="86" t="s">
        <v>636</v>
      </c>
      <c r="E72" s="86" t="s">
        <v>1251</v>
      </c>
      <c r="F72" s="86" t="s">
        <v>503</v>
      </c>
    </row>
    <row r="73" spans="4:6" ht="12.75">
      <c r="D73" s="86" t="s">
        <v>48</v>
      </c>
      <c r="E73" s="114" t="s">
        <v>49</v>
      </c>
      <c r="F73" s="86" t="s">
        <v>51</v>
      </c>
    </row>
    <row r="74" spans="4:6" ht="12.75">
      <c r="D74" s="86" t="s">
        <v>44</v>
      </c>
      <c r="E74" s="114" t="s">
        <v>50</v>
      </c>
      <c r="F74" s="86" t="s">
        <v>52</v>
      </c>
    </row>
    <row r="75" spans="4:6" ht="12.75">
      <c r="D75" s="86" t="s">
        <v>1016</v>
      </c>
      <c r="E75" s="86" t="s">
        <v>798</v>
      </c>
      <c r="F75" s="86" t="s">
        <v>841</v>
      </c>
    </row>
    <row r="76" spans="4:6" ht="12.75">
      <c r="D76" s="86" t="s">
        <v>625</v>
      </c>
      <c r="E76" s="86" t="s">
        <v>626</v>
      </c>
      <c r="F76" s="86" t="s">
        <v>504</v>
      </c>
    </row>
    <row r="77" spans="4:6" ht="12.75">
      <c r="D77" s="86" t="s">
        <v>1051</v>
      </c>
      <c r="E77" s="86" t="s">
        <v>1052</v>
      </c>
      <c r="F77" s="86" t="s">
        <v>1053</v>
      </c>
    </row>
    <row r="78" spans="4:6" ht="12.75">
      <c r="D78" s="86" t="s">
        <v>216</v>
      </c>
      <c r="E78" s="86" t="s">
        <v>217</v>
      </c>
      <c r="F78" s="86" t="s">
        <v>218</v>
      </c>
    </row>
    <row r="79" spans="4:6" ht="12.75">
      <c r="D79" s="86" t="s">
        <v>81</v>
      </c>
      <c r="E79" s="86" t="s">
        <v>842</v>
      </c>
      <c r="F79" s="86" t="s">
        <v>843</v>
      </c>
    </row>
    <row r="80" spans="4:6" ht="12.75">
      <c r="D80" s="86" t="s">
        <v>540</v>
      </c>
      <c r="E80" s="86" t="s">
        <v>1252</v>
      </c>
      <c r="F80" s="86" t="s">
        <v>271</v>
      </c>
    </row>
    <row r="81" spans="4:6" ht="12.75">
      <c r="D81" s="86" t="s">
        <v>326</v>
      </c>
      <c r="E81" s="86" t="s">
        <v>157</v>
      </c>
      <c r="F81" s="86" t="s">
        <v>279</v>
      </c>
    </row>
    <row r="82" spans="4:6" ht="12.75">
      <c r="D82" s="86" t="s">
        <v>809</v>
      </c>
      <c r="E82" s="86" t="s">
        <v>280</v>
      </c>
      <c r="F82" s="86" t="s">
        <v>844</v>
      </c>
    </row>
    <row r="83" spans="4:6" ht="12.75">
      <c r="D83" s="55" t="s">
        <v>679</v>
      </c>
      <c r="E83" s="55" t="s">
        <v>909</v>
      </c>
      <c r="F83" s="55" t="s">
        <v>845</v>
      </c>
    </row>
    <row r="84" spans="4:6" ht="12.75">
      <c r="D84" s="55" t="s">
        <v>82</v>
      </c>
      <c r="E84" s="55" t="s">
        <v>158</v>
      </c>
      <c r="F84" s="55" t="s">
        <v>846</v>
      </c>
    </row>
    <row r="85" spans="4:6" ht="12.75">
      <c r="D85" s="55" t="s">
        <v>787</v>
      </c>
      <c r="E85" s="55" t="s">
        <v>1005</v>
      </c>
      <c r="F85" s="55" t="s">
        <v>1006</v>
      </c>
    </row>
    <row r="86" spans="4:6" ht="12.75">
      <c r="D86" s="55" t="s">
        <v>532</v>
      </c>
      <c r="E86" s="55" t="s">
        <v>282</v>
      </c>
      <c r="F86" s="55" t="s">
        <v>1254</v>
      </c>
    </row>
    <row r="87" spans="4:6" ht="12.75">
      <c r="D87" s="55" t="s">
        <v>910</v>
      </c>
      <c r="E87" s="55" t="s">
        <v>911</v>
      </c>
      <c r="F87" s="55" t="s">
        <v>847</v>
      </c>
    </row>
    <row r="88" spans="4:6" ht="12.75">
      <c r="D88" s="55" t="s">
        <v>777</v>
      </c>
      <c r="E88" s="55" t="s">
        <v>778</v>
      </c>
      <c r="F88" s="55" t="s">
        <v>848</v>
      </c>
    </row>
    <row r="89" spans="4:6" ht="12.75">
      <c r="D89" s="55" t="s">
        <v>697</v>
      </c>
      <c r="E89" s="55" t="s">
        <v>10</v>
      </c>
      <c r="F89" s="55" t="s">
        <v>462</v>
      </c>
    </row>
    <row r="90" spans="4:6" ht="12.75">
      <c r="D90" s="55" t="s">
        <v>635</v>
      </c>
      <c r="E90" s="86" t="s">
        <v>505</v>
      </c>
      <c r="F90" s="86" t="s">
        <v>1082</v>
      </c>
    </row>
    <row r="91" spans="4:6" ht="12.75">
      <c r="D91" s="55" t="s">
        <v>533</v>
      </c>
      <c r="E91" s="55" t="s">
        <v>159</v>
      </c>
      <c r="F91" s="55" t="s">
        <v>849</v>
      </c>
    </row>
    <row r="92" spans="4:6" ht="12.75">
      <c r="D92" s="55" t="s">
        <v>83</v>
      </c>
      <c r="E92" s="55" t="s">
        <v>287</v>
      </c>
      <c r="F92" s="55" t="s">
        <v>850</v>
      </c>
    </row>
    <row r="93" spans="4:6" ht="12.75">
      <c r="D93" s="55" t="s">
        <v>813</v>
      </c>
      <c r="E93" s="55" t="s">
        <v>288</v>
      </c>
      <c r="F93" s="55" t="s">
        <v>283</v>
      </c>
    </row>
    <row r="94" spans="4:6" ht="12.75">
      <c r="D94" s="55" t="s">
        <v>912</v>
      </c>
      <c r="E94" s="55" t="s">
        <v>913</v>
      </c>
      <c r="F94" s="55" t="s">
        <v>851</v>
      </c>
    </row>
    <row r="95" spans="4:6" ht="12.75">
      <c r="D95" s="55" t="s">
        <v>695</v>
      </c>
      <c r="E95" s="55" t="s">
        <v>696</v>
      </c>
      <c r="F95" s="55" t="s">
        <v>852</v>
      </c>
    </row>
    <row r="96" spans="4:6" ht="12.75">
      <c r="D96" s="55" t="s">
        <v>1015</v>
      </c>
      <c r="E96" s="55" t="s">
        <v>289</v>
      </c>
      <c r="F96" s="55" t="s">
        <v>853</v>
      </c>
    </row>
    <row r="97" spans="4:6" ht="12.75">
      <c r="D97" s="55" t="s">
        <v>535</v>
      </c>
      <c r="E97" s="55" t="s">
        <v>160</v>
      </c>
      <c r="F97" s="55" t="s">
        <v>854</v>
      </c>
    </row>
    <row r="98" spans="4:6" ht="12.75">
      <c r="D98" s="55" t="s">
        <v>305</v>
      </c>
      <c r="E98" s="55" t="s">
        <v>783</v>
      </c>
      <c r="F98" s="55" t="s">
        <v>855</v>
      </c>
    </row>
    <row r="99" spans="4:6" ht="12.75">
      <c r="D99" s="55" t="s">
        <v>197</v>
      </c>
      <c r="E99" s="55" t="s">
        <v>174</v>
      </c>
      <c r="F99" s="55" t="s">
        <v>175</v>
      </c>
    </row>
    <row r="100" spans="4:6" ht="12.75">
      <c r="D100" s="55" t="s">
        <v>534</v>
      </c>
      <c r="E100" s="55" t="s">
        <v>265</v>
      </c>
      <c r="F100" s="55" t="s">
        <v>856</v>
      </c>
    </row>
    <row r="101" spans="4:6" ht="12.75">
      <c r="D101" s="55" t="s">
        <v>531</v>
      </c>
      <c r="E101" s="55" t="s">
        <v>267</v>
      </c>
      <c r="F101" s="55" t="s">
        <v>857</v>
      </c>
    </row>
    <row r="102" spans="4:6" ht="12.75">
      <c r="D102" s="55" t="s">
        <v>914</v>
      </c>
      <c r="E102" s="55" t="s">
        <v>858</v>
      </c>
      <c r="F102" s="55" t="s">
        <v>859</v>
      </c>
    </row>
    <row r="103" spans="4:6" ht="12.75">
      <c r="D103" s="55" t="s">
        <v>915</v>
      </c>
      <c r="E103" s="55" t="s">
        <v>860</v>
      </c>
      <c r="F103" s="55" t="s">
        <v>207</v>
      </c>
    </row>
    <row r="104" spans="4:6" ht="12.75">
      <c r="D104" s="55" t="s">
        <v>916</v>
      </c>
      <c r="E104" s="55" t="s">
        <v>917</v>
      </c>
      <c r="F104" s="55" t="s">
        <v>208</v>
      </c>
    </row>
    <row r="105" spans="4:6" ht="12.75">
      <c r="D105" s="55" t="s">
        <v>918</v>
      </c>
      <c r="E105" s="55" t="s">
        <v>919</v>
      </c>
      <c r="F105" s="55" t="s">
        <v>15</v>
      </c>
    </row>
    <row r="106" spans="4:6" ht="12.75">
      <c r="D106" s="55" t="s">
        <v>761</v>
      </c>
      <c r="E106" s="55" t="s">
        <v>762</v>
      </c>
      <c r="F106" s="55" t="s">
        <v>209</v>
      </c>
    </row>
    <row r="107" spans="4:6" ht="12.75">
      <c r="D107" s="55" t="s">
        <v>763</v>
      </c>
      <c r="E107" s="55" t="s">
        <v>764</v>
      </c>
      <c r="F107" s="55" t="s">
        <v>210</v>
      </c>
    </row>
    <row r="108" spans="4:6" ht="12.75">
      <c r="D108" s="55" t="s">
        <v>767</v>
      </c>
      <c r="E108" s="55" t="s">
        <v>768</v>
      </c>
      <c r="F108" s="55" t="s">
        <v>211</v>
      </c>
    </row>
    <row r="109" spans="4:6" ht="12.75">
      <c r="D109" s="55" t="s">
        <v>681</v>
      </c>
      <c r="E109" s="86" t="s">
        <v>858</v>
      </c>
      <c r="F109" s="86" t="s">
        <v>859</v>
      </c>
    </row>
    <row r="110" spans="4:6" ht="12.75">
      <c r="D110" s="55" t="s">
        <v>31</v>
      </c>
      <c r="E110" s="86" t="s">
        <v>32</v>
      </c>
      <c r="F110" s="86" t="s">
        <v>33</v>
      </c>
    </row>
    <row r="111" spans="4:6" ht="12.75">
      <c r="D111" s="55" t="s">
        <v>134</v>
      </c>
      <c r="E111" s="86" t="s">
        <v>135</v>
      </c>
      <c r="F111" s="86" t="s">
        <v>136</v>
      </c>
    </row>
    <row r="112" spans="4:6" ht="12.75">
      <c r="D112" s="55" t="s">
        <v>194</v>
      </c>
      <c r="E112" s="86" t="s">
        <v>195</v>
      </c>
      <c r="F112" s="86" t="s">
        <v>196</v>
      </c>
    </row>
    <row r="113" spans="4:6" ht="12.75">
      <c r="D113" s="55" t="s">
        <v>347</v>
      </c>
      <c r="E113" s="86" t="s">
        <v>203</v>
      </c>
      <c r="F113" s="86" t="s">
        <v>183</v>
      </c>
    </row>
    <row r="114" spans="4:6" ht="12.75">
      <c r="D114" s="55" t="s">
        <v>805</v>
      </c>
      <c r="E114" s="55" t="s">
        <v>212</v>
      </c>
      <c r="F114" s="55" t="s">
        <v>213</v>
      </c>
    </row>
    <row r="115" spans="4:6" ht="12.75">
      <c r="D115" t="s">
        <v>680</v>
      </c>
      <c r="E115" t="s">
        <v>920</v>
      </c>
      <c r="F115" t="s">
        <v>214</v>
      </c>
    </row>
    <row r="116" spans="4:6" ht="12.75">
      <c r="D116" s="55" t="s">
        <v>520</v>
      </c>
      <c r="E116" s="86" t="s">
        <v>454</v>
      </c>
      <c r="F116" s="86" t="s">
        <v>522</v>
      </c>
    </row>
    <row r="117" spans="4:6" ht="12.75">
      <c r="D117" s="55" t="s">
        <v>521</v>
      </c>
      <c r="E117" s="86" t="s">
        <v>453</v>
      </c>
      <c r="F117" s="86" t="s">
        <v>523</v>
      </c>
    </row>
    <row r="119" spans="2:6" ht="12.75">
      <c r="B119" t="e">
        <f>IF(nyelv="N",Konstans!E119,IF(nyelv="A",Konstans!F119,Konstans!D119))</f>
        <v>#REF!</v>
      </c>
      <c r="D119" t="s">
        <v>1083</v>
      </c>
      <c r="E119" t="s">
        <v>862</v>
      </c>
      <c r="F119" t="s">
        <v>877</v>
      </c>
    </row>
    <row r="120" spans="2:6" ht="12.75">
      <c r="B120" t="e">
        <f>IF(nyelv="N",Konstans!E120,IF(nyelv="A",Konstans!F120,Konstans!D120))</f>
        <v>#REF!</v>
      </c>
      <c r="D120" t="s">
        <v>34</v>
      </c>
      <c r="E120" t="s">
        <v>863</v>
      </c>
      <c r="F120" t="s">
        <v>878</v>
      </c>
    </row>
    <row r="121" spans="2:6" ht="12.75">
      <c r="B121" t="e">
        <f>IF(nyelv="N",Konstans!E121,IF(nyelv="A",Konstans!F121,Konstans!D121))</f>
        <v>#REF!</v>
      </c>
      <c r="D121" t="s">
        <v>35</v>
      </c>
      <c r="E121" t="s">
        <v>864</v>
      </c>
      <c r="F121" t="s">
        <v>879</v>
      </c>
    </row>
    <row r="122" spans="2:6" ht="12.75">
      <c r="B122" t="e">
        <f>IF(nyelv="N",Konstans!E122,IF(nyelv="A",Konstans!F122,Konstans!D122))</f>
        <v>#REF!</v>
      </c>
      <c r="D122" t="s">
        <v>36</v>
      </c>
      <c r="E122" t="s">
        <v>865</v>
      </c>
      <c r="F122" t="s">
        <v>880</v>
      </c>
    </row>
    <row r="123" spans="2:6" ht="12.75">
      <c r="B123" t="e">
        <f>IF(nyelv="N",Konstans!E123,IF(nyelv="A",Konstans!F123,Konstans!D123))</f>
        <v>#REF!</v>
      </c>
      <c r="D123" t="s">
        <v>114</v>
      </c>
      <c r="E123" t="s">
        <v>866</v>
      </c>
      <c r="F123" t="s">
        <v>881</v>
      </c>
    </row>
    <row r="124" spans="2:6" ht="12.75">
      <c r="B124" t="e">
        <f>IF(nyelv="N",Konstans!E124,IF(nyelv="A",Konstans!F124,Konstans!D124))</f>
        <v>#REF!</v>
      </c>
      <c r="D124" t="s">
        <v>125</v>
      </c>
      <c r="E124" t="s">
        <v>867</v>
      </c>
      <c r="F124" t="s">
        <v>882</v>
      </c>
    </row>
    <row r="125" spans="2:6" ht="12.75">
      <c r="B125" t="e">
        <f>IF(nyelv="N",Konstans!E125,IF(nyelv="A",Konstans!F125,Konstans!D125))</f>
        <v>#REF!</v>
      </c>
      <c r="D125" t="s">
        <v>115</v>
      </c>
      <c r="E125" t="s">
        <v>868</v>
      </c>
      <c r="F125" t="s">
        <v>883</v>
      </c>
    </row>
    <row r="126" spans="2:6" ht="12.75">
      <c r="B126" t="e">
        <f>IF(nyelv="N",Konstans!E126,IF(nyelv="A",Konstans!F126,Konstans!D126))</f>
        <v>#REF!</v>
      </c>
      <c r="D126" t="s">
        <v>126</v>
      </c>
      <c r="E126" t="s">
        <v>869</v>
      </c>
      <c r="F126" t="s">
        <v>884</v>
      </c>
    </row>
    <row r="127" spans="2:6" ht="12.75">
      <c r="B127" t="e">
        <f>IF(nyelv="N",Konstans!E127,IF(nyelv="A",Konstans!F127,Konstans!D127))</f>
        <v>#REF!</v>
      </c>
      <c r="D127" t="s">
        <v>127</v>
      </c>
      <c r="E127" t="s">
        <v>870</v>
      </c>
      <c r="F127" t="s">
        <v>885</v>
      </c>
    </row>
    <row r="128" spans="2:6" ht="12.75">
      <c r="B128" t="e">
        <f>IF(nyelv="N",Konstans!E128,IF(nyelv="A",Konstans!F128,Konstans!D128))</f>
        <v>#REF!</v>
      </c>
      <c r="D128" t="s">
        <v>116</v>
      </c>
      <c r="E128" t="s">
        <v>871</v>
      </c>
      <c r="F128" t="s">
        <v>886</v>
      </c>
    </row>
    <row r="129" spans="2:6" ht="12.75">
      <c r="B129" t="e">
        <f>IF(nyelv="N",Konstans!E129,IF(nyelv="A",Konstans!F129,Konstans!D129))</f>
        <v>#REF!</v>
      </c>
      <c r="D129" t="s">
        <v>128</v>
      </c>
      <c r="E129" t="s">
        <v>872</v>
      </c>
      <c r="F129" t="s">
        <v>887</v>
      </c>
    </row>
    <row r="130" spans="2:6" ht="12.75">
      <c r="B130" t="e">
        <f>IF(nyelv="N",Konstans!E130,IF(nyelv="A",Konstans!F130,Konstans!D130))</f>
        <v>#REF!</v>
      </c>
      <c r="D130" t="s">
        <v>117</v>
      </c>
      <c r="E130" t="s">
        <v>873</v>
      </c>
      <c r="F130" t="s">
        <v>888</v>
      </c>
    </row>
    <row r="131" spans="2:6" ht="12.75">
      <c r="B131" t="e">
        <f>IF(nyelv="N",Konstans!E131,IF(nyelv="A",Konstans!F131,Konstans!D131))</f>
        <v>#REF!</v>
      </c>
      <c r="D131" t="s">
        <v>118</v>
      </c>
      <c r="E131" t="s">
        <v>874</v>
      </c>
      <c r="F131" t="s">
        <v>38</v>
      </c>
    </row>
    <row r="132" spans="2:6" ht="12.75">
      <c r="B132" t="e">
        <f>IF(nyelv="N",Konstans!E132,IF(nyelv="A",Konstans!F132,Konstans!D132))</f>
        <v>#REF!</v>
      </c>
      <c r="D132" t="s">
        <v>861</v>
      </c>
      <c r="E132" t="s">
        <v>875</v>
      </c>
      <c r="F132" t="s">
        <v>889</v>
      </c>
    </row>
    <row r="133" spans="2:6" ht="12.75">
      <c r="B133" t="e">
        <f>IF(nyelv="N",Konstans!E133,IF(nyelv="A",Konstans!F133,Konstans!D133))</f>
        <v>#REF!</v>
      </c>
      <c r="D133" t="s">
        <v>129</v>
      </c>
      <c r="E133" t="s">
        <v>876</v>
      </c>
      <c r="F133" t="s">
        <v>37</v>
      </c>
    </row>
    <row r="139" spans="2:6" ht="12.75">
      <c r="B139" t="e">
        <f>IF(nyelv="N",Konstans!E139,IF(nyelv="A",Konstans!F139,Konstans!D139))</f>
        <v>#REF!</v>
      </c>
      <c r="D139" t="s">
        <v>70</v>
      </c>
      <c r="E139" t="s">
        <v>564</v>
      </c>
      <c r="F139" t="s">
        <v>576</v>
      </c>
    </row>
    <row r="140" spans="2:6" ht="12.75">
      <c r="B140" t="e">
        <f>IF(nyelv="N",Konstans!E140,IF(nyelv="A",Konstans!F140,Konstans!D140))</f>
        <v>#REF!</v>
      </c>
      <c r="D140" t="s">
        <v>71</v>
      </c>
      <c r="E140" t="s">
        <v>565</v>
      </c>
      <c r="F140" t="s">
        <v>577</v>
      </c>
    </row>
    <row r="141" spans="2:6" ht="12.75">
      <c r="B141" t="e">
        <f>IF(nyelv="N",Konstans!E141,IF(nyelv="A",Konstans!F141,Konstans!D141))</f>
        <v>#REF!</v>
      </c>
      <c r="D141" t="s">
        <v>72</v>
      </c>
      <c r="E141" t="s">
        <v>566</v>
      </c>
      <c r="F141" t="s">
        <v>578</v>
      </c>
    </row>
    <row r="142" spans="2:6" ht="12.75">
      <c r="B142" t="e">
        <f>IF(nyelv="N",Konstans!E142,IF(nyelv="A",Konstans!F142,Konstans!D142))</f>
        <v>#REF!</v>
      </c>
      <c r="D142" t="s">
        <v>73</v>
      </c>
      <c r="E142" t="s">
        <v>567</v>
      </c>
      <c r="F142" t="s">
        <v>567</v>
      </c>
    </row>
    <row r="143" spans="2:6" ht="12.75">
      <c r="B143" t="e">
        <f>IF(nyelv="N",Konstans!E143,IF(nyelv="A",Konstans!F143,Konstans!D143))</f>
        <v>#REF!</v>
      </c>
      <c r="D143" t="s">
        <v>74</v>
      </c>
      <c r="E143" t="s">
        <v>568</v>
      </c>
      <c r="F143" t="s">
        <v>579</v>
      </c>
    </row>
    <row r="144" spans="2:6" ht="12.75">
      <c r="B144" t="e">
        <f>IF(nyelv="N",Konstans!E144,IF(nyelv="A",Konstans!F144,Konstans!D144))</f>
        <v>#REF!</v>
      </c>
      <c r="D144" t="s">
        <v>75</v>
      </c>
      <c r="E144" t="s">
        <v>569</v>
      </c>
      <c r="F144" t="s">
        <v>580</v>
      </c>
    </row>
    <row r="145" spans="2:6" ht="12.75">
      <c r="B145" t="e">
        <f>IF(nyelv="N",Konstans!E145,IF(nyelv="A",Konstans!F145,Konstans!D145))</f>
        <v>#REF!</v>
      </c>
      <c r="D145" t="s">
        <v>558</v>
      </c>
      <c r="E145" t="s">
        <v>570</v>
      </c>
      <c r="F145" t="s">
        <v>581</v>
      </c>
    </row>
    <row r="146" spans="2:6" ht="12.75">
      <c r="B146" t="e">
        <f>IF(nyelv="N",Konstans!E146,IF(nyelv="A",Konstans!F146,Konstans!D146))</f>
        <v>#REF!</v>
      </c>
      <c r="D146" t="s">
        <v>559</v>
      </c>
      <c r="E146" t="s">
        <v>571</v>
      </c>
      <c r="F146" t="s">
        <v>582</v>
      </c>
    </row>
    <row r="147" spans="2:6" ht="12.75">
      <c r="B147" t="e">
        <f>IF(nyelv="N",Konstans!E147,IF(nyelv="A",Konstans!F147,Konstans!D147))</f>
        <v>#REF!</v>
      </c>
      <c r="D147" t="s">
        <v>560</v>
      </c>
      <c r="E147" t="s">
        <v>572</v>
      </c>
      <c r="F147" t="s">
        <v>572</v>
      </c>
    </row>
    <row r="148" spans="2:6" ht="12.75">
      <c r="B148" t="e">
        <f>IF(nyelv="N",Konstans!E148,IF(nyelv="A",Konstans!F148,Konstans!D148))</f>
        <v>#REF!</v>
      </c>
      <c r="D148" t="s">
        <v>561</v>
      </c>
      <c r="E148" t="s">
        <v>573</v>
      </c>
      <c r="F148" t="s">
        <v>573</v>
      </c>
    </row>
    <row r="149" spans="2:6" ht="12.75">
      <c r="B149" t="e">
        <f>IF(nyelv="N",Konstans!E149,IF(nyelv="A",Konstans!F149,Konstans!D149))</f>
        <v>#REF!</v>
      </c>
      <c r="D149" t="s">
        <v>562</v>
      </c>
      <c r="E149" t="s">
        <v>574</v>
      </c>
      <c r="F149" t="s">
        <v>574</v>
      </c>
    </row>
    <row r="150" spans="2:6" ht="12.75">
      <c r="B150" t="e">
        <f>IF(nyelv="N",Konstans!E150,IF(nyelv="A",Konstans!F150,Konstans!D150))</f>
        <v>#REF!</v>
      </c>
      <c r="D150" t="s">
        <v>563</v>
      </c>
      <c r="E150" t="s">
        <v>575</v>
      </c>
      <c r="F150" t="s">
        <v>583</v>
      </c>
    </row>
    <row r="152" ht="12.75">
      <c r="A152" s="14" t="s">
        <v>332</v>
      </c>
    </row>
    <row r="153" spans="1:9" ht="12.75">
      <c r="A153">
        <v>1</v>
      </c>
      <c r="B153" t="e">
        <f>IF(Üzleti_Év&lt;2007,IF(nyelv="N",Konstans!E153,IF(nyelv="A",Konstans!F153,Konstans!D153)),IF(nyelv="N",Konstans!H153,IF(nyelv="A",Konstans!I153,Konstans!G153)))</f>
        <v>#REF!</v>
      </c>
      <c r="D153" t="s">
        <v>1084</v>
      </c>
      <c r="E153" t="s">
        <v>1084</v>
      </c>
      <c r="F153" t="s">
        <v>1084</v>
      </c>
      <c r="G153" t="s">
        <v>1304</v>
      </c>
      <c r="H153" t="s">
        <v>1313</v>
      </c>
      <c r="I153" t="s">
        <v>1314</v>
      </c>
    </row>
    <row r="154" spans="1:9" ht="12.75">
      <c r="A154">
        <v>2</v>
      </c>
      <c r="B154" t="e">
        <f>IF(Üzleti_Év&lt;2007,IF(nyelv="N",Konstans!E154,IF(nyelv="A",Konstans!F154,Konstans!D154)),IF(nyelv="N",Konstans!H154,IF(nyelv="A",Konstans!I154,Konstans!G154)))</f>
        <v>#REF!</v>
      </c>
      <c r="D154" t="s">
        <v>1086</v>
      </c>
      <c r="E154" t="s">
        <v>1086</v>
      </c>
      <c r="F154" t="s">
        <v>1086</v>
      </c>
      <c r="G154" t="s">
        <v>1308</v>
      </c>
      <c r="H154" t="s">
        <v>1326</v>
      </c>
      <c r="I154" t="s">
        <v>1316</v>
      </c>
    </row>
    <row r="155" spans="1:9" ht="12.75">
      <c r="A155">
        <v>3</v>
      </c>
      <c r="B155" t="e">
        <f>IF(Üzleti_Év&lt;2007,IF(nyelv="N",Konstans!E155,IF(nyelv="A",Konstans!F155,Konstans!D155)),IF(nyelv="N",Konstans!H155,IF(nyelv="A",Konstans!I155,Konstans!G155)))</f>
        <v>#REF!</v>
      </c>
      <c r="D155" t="s">
        <v>1089</v>
      </c>
      <c r="E155" t="s">
        <v>1089</v>
      </c>
      <c r="F155" t="s">
        <v>1089</v>
      </c>
      <c r="G155" t="s">
        <v>1306</v>
      </c>
      <c r="H155" t="s">
        <v>1323</v>
      </c>
      <c r="I155" t="s">
        <v>1317</v>
      </c>
    </row>
    <row r="156" spans="1:9" ht="12.75">
      <c r="A156">
        <v>4</v>
      </c>
      <c r="B156" t="e">
        <f>IF(Üzleti_Év&lt;2007,IF(nyelv="N",Konstans!E156,IF(nyelv="A",Konstans!F156,Konstans!D156)),IF(nyelv="N",Konstans!H156,IF(nyelv="A",Konstans!I156,Konstans!G156)))</f>
        <v>#REF!</v>
      </c>
      <c r="D156" t="s">
        <v>1091</v>
      </c>
      <c r="E156" t="s">
        <v>1091</v>
      </c>
      <c r="F156" t="s">
        <v>1091</v>
      </c>
      <c r="G156" t="s">
        <v>1306</v>
      </c>
      <c r="H156" t="s">
        <v>1323</v>
      </c>
      <c r="I156" t="s">
        <v>1317</v>
      </c>
    </row>
    <row r="157" spans="1:9" ht="12.75">
      <c r="A157">
        <v>5</v>
      </c>
      <c r="B157" t="e">
        <f>IF(Üzleti_Év&lt;2007,IF(nyelv="N",Konstans!E157,IF(nyelv="A",Konstans!F157,Konstans!D157)),IF(nyelv="N",Konstans!H157,IF(nyelv="A",Konstans!I157,Konstans!G157)))</f>
        <v>#REF!</v>
      </c>
      <c r="D157" t="s">
        <v>1093</v>
      </c>
      <c r="E157" t="s">
        <v>1093</v>
      </c>
      <c r="F157" t="s">
        <v>1093</v>
      </c>
      <c r="G157" t="s">
        <v>1310</v>
      </c>
      <c r="H157" t="s">
        <v>1322</v>
      </c>
      <c r="I157" t="s">
        <v>1320</v>
      </c>
    </row>
    <row r="158" spans="1:9" ht="12.75">
      <c r="A158">
        <v>6</v>
      </c>
      <c r="B158" t="e">
        <f>IF(Üzleti_Év&lt;2007,IF(nyelv="N",Konstans!E158,IF(nyelv="A",Konstans!F158,Konstans!D158)),IF(nyelv="N",Konstans!H158,IF(nyelv="A",Konstans!I158,Konstans!G158)))</f>
        <v>#REF!</v>
      </c>
      <c r="D158" t="s">
        <v>1095</v>
      </c>
      <c r="E158" t="s">
        <v>1095</v>
      </c>
      <c r="F158" t="s">
        <v>1095</v>
      </c>
      <c r="G158" t="s">
        <v>1306</v>
      </c>
      <c r="H158" t="s">
        <v>1323</v>
      </c>
      <c r="I158" t="s">
        <v>1317</v>
      </c>
    </row>
    <row r="159" spans="1:9" ht="12.75">
      <c r="A159">
        <v>7</v>
      </c>
      <c r="B159" t="e">
        <f>IF(Üzleti_Év&lt;2007,IF(nyelv="N",Konstans!E159,IF(nyelv="A",Konstans!F159,Konstans!D159)),IF(nyelv="N",Konstans!H159,IF(nyelv="A",Konstans!I159,Konstans!G159)))</f>
        <v>#REF!</v>
      </c>
      <c r="D159" t="s">
        <v>1097</v>
      </c>
      <c r="E159" t="s">
        <v>1097</v>
      </c>
      <c r="F159" t="s">
        <v>1097</v>
      </c>
      <c r="G159" t="s">
        <v>1307</v>
      </c>
      <c r="H159" t="s">
        <v>1325</v>
      </c>
      <c r="I159" t="s">
        <v>1318</v>
      </c>
    </row>
    <row r="160" spans="1:9" ht="12.75">
      <c r="A160">
        <v>8</v>
      </c>
      <c r="B160" t="e">
        <f>IF(Üzleti_Év&lt;2007,IF(nyelv="N",Konstans!E160,IF(nyelv="A",Konstans!F160,Konstans!D160)),IF(nyelv="N",Konstans!H160,IF(nyelv="A",Konstans!I160,Konstans!G160)))</f>
        <v>#REF!</v>
      </c>
      <c r="D160" t="s">
        <v>1099</v>
      </c>
      <c r="E160" t="s">
        <v>1099</v>
      </c>
      <c r="F160" t="s">
        <v>1099</v>
      </c>
      <c r="G160" t="s">
        <v>1309</v>
      </c>
      <c r="H160" t="s">
        <v>1327</v>
      </c>
      <c r="I160" t="s">
        <v>1319</v>
      </c>
    </row>
    <row r="161" spans="1:9" ht="12.75">
      <c r="A161">
        <v>9</v>
      </c>
      <c r="B161" t="e">
        <f>IF(Üzleti_Év&lt;2007,IF(nyelv="N",Konstans!E161,IF(nyelv="A",Konstans!F161,Konstans!D161)),IF(nyelv="N",Konstans!H161,IF(nyelv="A",Konstans!I161,Konstans!G161)))</f>
        <v>#REF!</v>
      </c>
      <c r="D161" t="s">
        <v>1101</v>
      </c>
      <c r="E161" t="s">
        <v>1101</v>
      </c>
      <c r="F161" t="s">
        <v>1101</v>
      </c>
      <c r="G161" t="s">
        <v>1305</v>
      </c>
      <c r="H161" t="s">
        <v>1324</v>
      </c>
      <c r="I161" t="s">
        <v>1321</v>
      </c>
    </row>
    <row r="162" spans="1:9" ht="12.75">
      <c r="A162">
        <v>10</v>
      </c>
      <c r="B162" t="e">
        <f>IF(Üzleti_Év&lt;2007,IF(nyelv="N",Konstans!E162,IF(nyelv="A",Konstans!F162,Konstans!D162)),IF(nyelv="N",Konstans!H162,IF(nyelv="A",Konstans!I162,Konstans!G162)))</f>
        <v>#REF!</v>
      </c>
      <c r="D162" t="s">
        <v>1103</v>
      </c>
      <c r="E162" t="s">
        <v>1103</v>
      </c>
      <c r="F162" t="s">
        <v>1103</v>
      </c>
      <c r="G162" t="s">
        <v>1310</v>
      </c>
      <c r="H162" t="s">
        <v>1322</v>
      </c>
      <c r="I162" t="s">
        <v>1320</v>
      </c>
    </row>
    <row r="163" spans="1:9" ht="12.75">
      <c r="A163">
        <v>11</v>
      </c>
      <c r="B163" t="e">
        <f>IF(Üzleti_Év&lt;2007,IF(nyelv="N",Konstans!E163,IF(nyelv="A",Konstans!F163,Konstans!D163)),IF(nyelv="N",Konstans!H163,IF(nyelv="A",Konstans!I163,Konstans!G163)))</f>
        <v>#REF!</v>
      </c>
      <c r="D163" t="s">
        <v>1105</v>
      </c>
      <c r="E163" t="s">
        <v>1105</v>
      </c>
      <c r="F163" t="s">
        <v>1105</v>
      </c>
      <c r="G163" t="s">
        <v>1307</v>
      </c>
      <c r="H163" t="s">
        <v>1325</v>
      </c>
      <c r="I163" t="s">
        <v>1318</v>
      </c>
    </row>
    <row r="164" spans="1:9" ht="12.75">
      <c r="A164">
        <v>12</v>
      </c>
      <c r="B164" t="e">
        <f>IF(Üzleti_Év&lt;2007,IF(nyelv="N",Konstans!E164,IF(nyelv="A",Konstans!F164,Konstans!D164)),IF(nyelv="N",Konstans!H164,IF(nyelv="A",Konstans!I164,Konstans!G164)))</f>
        <v>#REF!</v>
      </c>
      <c r="D164" t="s">
        <v>1107</v>
      </c>
      <c r="E164" t="s">
        <v>1107</v>
      </c>
      <c r="F164" t="s">
        <v>1107</v>
      </c>
      <c r="G164" t="s">
        <v>1310</v>
      </c>
      <c r="H164" t="s">
        <v>1322</v>
      </c>
      <c r="I164" t="s">
        <v>1320</v>
      </c>
    </row>
    <row r="165" spans="1:9" ht="12.75">
      <c r="A165">
        <v>13</v>
      </c>
      <c r="B165" t="e">
        <f>IF(Üzleti_Év&lt;2007,IF(nyelv="N",Konstans!E165,IF(nyelv="A",Konstans!F165,Konstans!D165)),IF(nyelv="N",Konstans!H165,IF(nyelv="A",Konstans!I165,Konstans!G165)))</f>
        <v>#REF!</v>
      </c>
      <c r="D165" t="s">
        <v>1109</v>
      </c>
      <c r="E165" t="s">
        <v>1109</v>
      </c>
      <c r="F165" t="s">
        <v>1109</v>
      </c>
      <c r="G165" t="s">
        <v>1304</v>
      </c>
      <c r="H165" t="s">
        <v>1313</v>
      </c>
      <c r="I165" t="s">
        <v>1314</v>
      </c>
    </row>
    <row r="166" spans="1:9" ht="12.75">
      <c r="A166">
        <v>14</v>
      </c>
      <c r="B166" t="e">
        <f>IF(Üzleti_Év&lt;2007,IF(nyelv="N",Konstans!E166,IF(nyelv="A",Konstans!F166,Konstans!D166)),IF(nyelv="N",Konstans!H166,IF(nyelv="A",Konstans!I166,Konstans!G166)))</f>
        <v>#REF!</v>
      </c>
      <c r="D166" t="s">
        <v>1110</v>
      </c>
      <c r="E166" t="s">
        <v>1110</v>
      </c>
      <c r="F166" t="s">
        <v>1110</v>
      </c>
      <c r="G166" t="s">
        <v>1308</v>
      </c>
      <c r="H166" t="s">
        <v>1326</v>
      </c>
      <c r="I166" t="s">
        <v>1316</v>
      </c>
    </row>
    <row r="167" spans="1:9" ht="12.75">
      <c r="A167">
        <v>15</v>
      </c>
      <c r="B167" t="e">
        <f>IF(Üzleti_Év&lt;2007,IF(nyelv="N",Konstans!E167,IF(nyelv="A",Konstans!F167,Konstans!D167)),IF(nyelv="N",Konstans!H167,IF(nyelv="A",Konstans!I167,Konstans!G167)))</f>
        <v>#REF!</v>
      </c>
      <c r="D167" t="s">
        <v>998</v>
      </c>
      <c r="E167" t="s">
        <v>998</v>
      </c>
      <c r="F167" t="s">
        <v>998</v>
      </c>
      <c r="G167" t="s">
        <v>1305</v>
      </c>
      <c r="H167" t="s">
        <v>1324</v>
      </c>
      <c r="I167" t="s">
        <v>1321</v>
      </c>
    </row>
    <row r="168" spans="1:9" ht="12.75">
      <c r="A168">
        <v>16</v>
      </c>
      <c r="B168" t="e">
        <f>IF(Üzleti_Év&lt;2007,IF(nyelv="N",Konstans!E168,IF(nyelv="A",Konstans!F168,Konstans!D168)),IF(nyelv="N",Konstans!H168,IF(nyelv="A",Konstans!I168,Konstans!G168)))</f>
        <v>#REF!</v>
      </c>
      <c r="D168" t="s">
        <v>1000</v>
      </c>
      <c r="E168" t="s">
        <v>1000</v>
      </c>
      <c r="F168" t="s">
        <v>1000</v>
      </c>
      <c r="G168" t="s">
        <v>1305</v>
      </c>
      <c r="H168" t="s">
        <v>1324</v>
      </c>
      <c r="I168" t="s">
        <v>1321</v>
      </c>
    </row>
    <row r="169" spans="1:9" ht="12.75">
      <c r="A169">
        <v>17</v>
      </c>
      <c r="B169" t="e">
        <f>IF(Üzleti_Év&lt;2007,IF(nyelv="N",Konstans!E169,IF(nyelv="A",Konstans!F169,Konstans!D169)),IF(nyelv="N",Konstans!H169,IF(nyelv="A",Konstans!I169,Konstans!G169)))</f>
        <v>#REF!</v>
      </c>
      <c r="D169" t="s">
        <v>1002</v>
      </c>
      <c r="E169" t="s">
        <v>1002</v>
      </c>
      <c r="F169" t="s">
        <v>1002</v>
      </c>
      <c r="G169" t="s">
        <v>1308</v>
      </c>
      <c r="H169" t="s">
        <v>1326</v>
      </c>
      <c r="I169" t="s">
        <v>1316</v>
      </c>
    </row>
    <row r="170" spans="1:9" ht="12.75">
      <c r="A170">
        <v>18</v>
      </c>
      <c r="B170" t="e">
        <f>IF(Üzleti_Év&lt;2007,IF(nyelv="N",Konstans!E170,IF(nyelv="A",Konstans!F170,Konstans!D170)),IF(nyelv="N",Konstans!H170,IF(nyelv="A",Konstans!I170,Konstans!G170)))</f>
        <v>#REF!</v>
      </c>
      <c r="D170" t="s">
        <v>1004</v>
      </c>
      <c r="E170" t="s">
        <v>1004</v>
      </c>
      <c r="F170" t="s">
        <v>1004</v>
      </c>
      <c r="G170" t="s">
        <v>1309</v>
      </c>
      <c r="H170" t="s">
        <v>1327</v>
      </c>
      <c r="I170" t="s">
        <v>1319</v>
      </c>
    </row>
    <row r="171" spans="1:9" ht="12.75">
      <c r="A171">
        <v>19</v>
      </c>
      <c r="B171" t="e">
        <f>IF(Üzleti_Év&lt;2007,IF(nyelv="N",Konstans!E171,IF(nyelv="A",Konstans!F171,Konstans!D171)),IF(nyelv="N",Konstans!H171,IF(nyelv="A",Konstans!I171,Konstans!G171)))</f>
        <v>#REF!</v>
      </c>
      <c r="D171" t="s">
        <v>1118</v>
      </c>
      <c r="E171" t="s">
        <v>1118</v>
      </c>
      <c r="F171" t="s">
        <v>1118</v>
      </c>
      <c r="G171" t="s">
        <v>1307</v>
      </c>
      <c r="H171" t="s">
        <v>1325</v>
      </c>
      <c r="I171" t="s">
        <v>1318</v>
      </c>
    </row>
    <row r="172" spans="1:9" ht="12.75">
      <c r="A172">
        <v>20</v>
      </c>
      <c r="B172" t="e">
        <f>IF(Üzleti_Év&lt;2007,IF(nyelv="N",Konstans!E172,IF(nyelv="A",Konstans!F172,Konstans!D172)),IF(nyelv="N",Konstans!H172,IF(nyelv="A",Konstans!I172,Konstans!G172)))</f>
        <v>#REF!</v>
      </c>
      <c r="D172" t="s">
        <v>1119</v>
      </c>
      <c r="E172" t="s">
        <v>1119</v>
      </c>
      <c r="F172" t="s">
        <v>1119</v>
      </c>
      <c r="G172" t="s">
        <v>1309</v>
      </c>
      <c r="H172" t="s">
        <v>1327</v>
      </c>
      <c r="I172" t="s">
        <v>1319</v>
      </c>
    </row>
    <row r="173" spans="1:9" ht="12.75">
      <c r="A173">
        <v>41</v>
      </c>
      <c r="B173" t="e">
        <f>IF(Üzleti_Év&lt;2007,IF(nyelv="N",Konstans!E173,IF(nyelv="A",Konstans!F173,Konstans!D173)),IF(nyelv="N",Konstans!H173,IF(nyelv="A",Konstans!I173,Konstans!G173)))</f>
        <v>#REF!</v>
      </c>
      <c r="D173" t="s">
        <v>1078</v>
      </c>
      <c r="E173" t="s">
        <v>1121</v>
      </c>
      <c r="F173" t="s">
        <v>244</v>
      </c>
      <c r="G173" t="s">
        <v>1304</v>
      </c>
      <c r="H173" t="s">
        <v>1313</v>
      </c>
      <c r="I173" t="s">
        <v>1311</v>
      </c>
    </row>
    <row r="174" spans="1:9" ht="12.75">
      <c r="A174">
        <v>42</v>
      </c>
      <c r="B174" t="e">
        <f>IF(Üzleti_Év&lt;2007,IF(nyelv="N",Konstans!E174,IF(nyelv="A",Konstans!F174,Konstans!D174)),IF(nyelv="N",Konstans!H174,IF(nyelv="A",Konstans!I174,Konstans!G174)))</f>
        <v>#REF!</v>
      </c>
      <c r="D174" t="s">
        <v>1079</v>
      </c>
      <c r="E174" t="s">
        <v>1075</v>
      </c>
      <c r="F174" t="s">
        <v>245</v>
      </c>
      <c r="G174" t="s">
        <v>1304</v>
      </c>
      <c r="H174" t="s">
        <v>1313</v>
      </c>
      <c r="I174" t="s">
        <v>1311</v>
      </c>
    </row>
    <row r="175" spans="1:9" ht="12.75">
      <c r="A175">
        <v>43</v>
      </c>
      <c r="B175" t="e">
        <f>IF(Üzleti_Év&lt;2007,IF(nyelv="N",Konstans!E175,IF(nyelv="A",Konstans!F175,Konstans!D175)),IF(nyelv="N",Konstans!H175,IF(nyelv="A",Konstans!I175,Konstans!G175)))</f>
        <v>#REF!</v>
      </c>
      <c r="D175" t="s">
        <v>1080</v>
      </c>
      <c r="E175" t="s">
        <v>1076</v>
      </c>
      <c r="F175" t="s">
        <v>246</v>
      </c>
      <c r="G175" t="s">
        <v>1304</v>
      </c>
      <c r="H175" t="s">
        <v>1313</v>
      </c>
      <c r="I175" t="s">
        <v>1311</v>
      </c>
    </row>
    <row r="176" spans="1:9" ht="12.75">
      <c r="A176">
        <v>44</v>
      </c>
      <c r="B176" t="e">
        <f>IF(Üzleti_Év&lt;2007,IF(nyelv="N",Konstans!E176,IF(nyelv="A",Konstans!F176,Konstans!D176)),IF(nyelv="N",Konstans!H176,IF(nyelv="A",Konstans!I176,Konstans!G176)))</f>
        <v>#REF!</v>
      </c>
      <c r="D176" t="s">
        <v>1081</v>
      </c>
      <c r="E176" t="s">
        <v>1077</v>
      </c>
      <c r="F176" t="s">
        <v>247</v>
      </c>
      <c r="G176" t="s">
        <v>1081</v>
      </c>
      <c r="H176" t="s">
        <v>1077</v>
      </c>
      <c r="I176" t="s">
        <v>247</v>
      </c>
    </row>
    <row r="177" spans="1:9" ht="12.75">
      <c r="A177">
        <v>51</v>
      </c>
      <c r="B177" t="e">
        <f>IF(Üzleti_Év&lt;2007,IF(nyelv="N",Konstans!E177,IF(nyelv="A",Konstans!F177,Konstans!D177)),IF(nyelv="N",Konstans!H177,IF(nyelv="A",Konstans!I177,Konstans!G177)))</f>
        <v>#REF!</v>
      </c>
      <c r="D177" t="s">
        <v>1078</v>
      </c>
      <c r="E177" t="s">
        <v>1121</v>
      </c>
      <c r="F177" t="s">
        <v>244</v>
      </c>
      <c r="G177" t="s">
        <v>1304</v>
      </c>
      <c r="H177" t="s">
        <v>1313</v>
      </c>
      <c r="I177" t="s">
        <v>1311</v>
      </c>
    </row>
    <row r="179" ht="12.75">
      <c r="A179" s="14" t="s">
        <v>248</v>
      </c>
    </row>
    <row r="180" spans="1:9" ht="12.75">
      <c r="A180">
        <v>1</v>
      </c>
      <c r="B180" t="e">
        <f>IF(Üzleti_Év&lt;2007,IF(nyelv="N",Konstans!E180,IF(nyelv="A",Konstans!F180,Konstans!D180)),IF(nyelv="N",Konstans!H180,IF(nyelv="A",Konstans!I180,Konstans!G180)))</f>
        <v>#REF!</v>
      </c>
      <c r="D180" t="s">
        <v>1084</v>
      </c>
      <c r="E180" t="s">
        <v>1084</v>
      </c>
      <c r="F180" t="s">
        <v>1084</v>
      </c>
      <c r="G180" t="s">
        <v>1084</v>
      </c>
      <c r="H180" t="s">
        <v>1084</v>
      </c>
      <c r="I180" t="s">
        <v>1084</v>
      </c>
    </row>
    <row r="181" spans="1:9" ht="12.75">
      <c r="A181">
        <v>2</v>
      </c>
      <c r="B181" t="e">
        <f>IF(Üzleti_Év&lt;2007,IF(nyelv="N",Konstans!E181,IF(nyelv="A",Konstans!F181,Konstans!D181)),IF(nyelv="N",Konstans!H181,IF(nyelv="A",Konstans!I181,Konstans!G181)))</f>
        <v>#REF!</v>
      </c>
      <c r="D181" t="s">
        <v>1087</v>
      </c>
      <c r="E181" t="s">
        <v>1087</v>
      </c>
      <c r="F181" t="s">
        <v>1087</v>
      </c>
      <c r="G181" t="s">
        <v>1087</v>
      </c>
      <c r="H181" t="s">
        <v>1087</v>
      </c>
      <c r="I181" t="s">
        <v>1087</v>
      </c>
    </row>
    <row r="182" spans="1:9" ht="12.75">
      <c r="A182">
        <v>3</v>
      </c>
      <c r="B182" t="e">
        <f>IF(Üzleti_Év&lt;2007,IF(nyelv="N",Konstans!E182,IF(nyelv="A",Konstans!F182,Konstans!D182)),IF(nyelv="N",Konstans!H182,IF(nyelv="A",Konstans!I182,Konstans!G182)))</f>
        <v>#REF!</v>
      </c>
      <c r="D182" t="s">
        <v>1090</v>
      </c>
      <c r="E182" t="s">
        <v>1090</v>
      </c>
      <c r="F182" t="s">
        <v>1090</v>
      </c>
      <c r="G182" t="s">
        <v>1096</v>
      </c>
      <c r="H182" t="s">
        <v>1096</v>
      </c>
      <c r="I182" t="s">
        <v>1096</v>
      </c>
    </row>
    <row r="183" spans="1:9" ht="12.75">
      <c r="A183">
        <v>4</v>
      </c>
      <c r="B183" t="e">
        <f>IF(Üzleti_Év&lt;2007,IF(nyelv="N",Konstans!E183,IF(nyelv="A",Konstans!F183,Konstans!D183)),IF(nyelv="N",Konstans!H183,IF(nyelv="A",Konstans!I183,Konstans!G183)))</f>
        <v>#REF!</v>
      </c>
      <c r="D183" t="s">
        <v>1092</v>
      </c>
      <c r="E183" t="s">
        <v>1092</v>
      </c>
      <c r="F183" t="s">
        <v>1092</v>
      </c>
      <c r="G183" t="s">
        <v>1096</v>
      </c>
      <c r="H183" t="s">
        <v>1096</v>
      </c>
      <c r="I183" t="s">
        <v>1096</v>
      </c>
    </row>
    <row r="184" spans="1:9" ht="12.75">
      <c r="A184">
        <v>5</v>
      </c>
      <c r="B184" t="e">
        <f>IF(Üzleti_Év&lt;2007,IF(nyelv="N",Konstans!E184,IF(nyelv="A",Konstans!F184,Konstans!D184)),IF(nyelv="N",Konstans!H184,IF(nyelv="A",Konstans!I184,Konstans!G184)))</f>
        <v>#REF!</v>
      </c>
      <c r="D184" t="s">
        <v>1094</v>
      </c>
      <c r="E184" t="s">
        <v>1094</v>
      </c>
      <c r="F184" t="s">
        <v>1094</v>
      </c>
      <c r="G184" t="s">
        <v>1094</v>
      </c>
      <c r="H184" t="s">
        <v>1094</v>
      </c>
      <c r="I184" t="s">
        <v>1094</v>
      </c>
    </row>
    <row r="185" spans="1:9" ht="12.75">
      <c r="A185">
        <v>6</v>
      </c>
      <c r="B185" t="e">
        <f>IF(Üzleti_Év&lt;2007,IF(nyelv="N",Konstans!E185,IF(nyelv="A",Konstans!F185,Konstans!D185)),IF(nyelv="N",Konstans!H185,IF(nyelv="A",Konstans!I185,Konstans!G185)))</f>
        <v>#REF!</v>
      </c>
      <c r="D185" t="s">
        <v>1096</v>
      </c>
      <c r="E185" t="s">
        <v>1096</v>
      </c>
      <c r="F185" t="s">
        <v>1096</v>
      </c>
      <c r="G185" t="s">
        <v>1096</v>
      </c>
      <c r="H185" t="s">
        <v>1096</v>
      </c>
      <c r="I185" t="s">
        <v>1096</v>
      </c>
    </row>
    <row r="186" spans="1:9" ht="12.75">
      <c r="A186">
        <v>7</v>
      </c>
      <c r="B186" t="e">
        <f>IF(Üzleti_Év&lt;2007,IF(nyelv="N",Konstans!E186,IF(nyelv="A",Konstans!F186,Konstans!D186)),IF(nyelv="N",Konstans!H186,IF(nyelv="A",Konstans!I186,Konstans!G186)))</f>
        <v>#REF!</v>
      </c>
      <c r="D186" t="s">
        <v>1098</v>
      </c>
      <c r="E186" t="s">
        <v>1098</v>
      </c>
      <c r="F186" t="s">
        <v>1098</v>
      </c>
      <c r="G186" t="s">
        <v>1098</v>
      </c>
      <c r="H186" t="s">
        <v>1098</v>
      </c>
      <c r="I186" t="s">
        <v>1098</v>
      </c>
    </row>
    <row r="187" spans="1:9" ht="12.75">
      <c r="A187">
        <v>8</v>
      </c>
      <c r="B187" t="e">
        <f>IF(Üzleti_Év&lt;2007,IF(nyelv="N",Konstans!E187,IF(nyelv="A",Konstans!F187,Konstans!D187)),IF(nyelv="N",Konstans!H187,IF(nyelv="A",Konstans!I187,Konstans!G187)))</f>
        <v>#REF!</v>
      </c>
      <c r="D187" t="s">
        <v>1100</v>
      </c>
      <c r="E187" t="s">
        <v>1100</v>
      </c>
      <c r="F187" t="s">
        <v>1100</v>
      </c>
      <c r="G187" t="s">
        <v>1100</v>
      </c>
      <c r="H187" t="s">
        <v>1100</v>
      </c>
      <c r="I187" t="s">
        <v>1100</v>
      </c>
    </row>
    <row r="188" spans="1:9" ht="12.75">
      <c r="A188">
        <v>9</v>
      </c>
      <c r="B188" t="e">
        <f>IF(Üzleti_Év&lt;2007,IF(nyelv="N",Konstans!E188,IF(nyelv="A",Konstans!F188,Konstans!D188)),IF(nyelv="N",Konstans!H188,IF(nyelv="A",Konstans!I188,Konstans!G188)))</f>
        <v>#REF!</v>
      </c>
      <c r="D188" t="s">
        <v>1102</v>
      </c>
      <c r="E188" t="s">
        <v>1102</v>
      </c>
      <c r="F188" t="s">
        <v>1102</v>
      </c>
      <c r="G188" t="s">
        <v>999</v>
      </c>
      <c r="H188" t="s">
        <v>999</v>
      </c>
      <c r="I188" t="s">
        <v>999</v>
      </c>
    </row>
    <row r="189" spans="1:9" ht="12.75">
      <c r="A189">
        <v>10</v>
      </c>
      <c r="B189" t="e">
        <f>IF(Üzleti_Év&lt;2007,IF(nyelv="N",Konstans!E189,IF(nyelv="A",Konstans!F189,Konstans!D189)),IF(nyelv="N",Konstans!H189,IF(nyelv="A",Konstans!I189,Konstans!G189)))</f>
        <v>#REF!</v>
      </c>
      <c r="D189" t="s">
        <v>1104</v>
      </c>
      <c r="E189" t="s">
        <v>1104</v>
      </c>
      <c r="F189" t="s">
        <v>1104</v>
      </c>
      <c r="G189" t="s">
        <v>1094</v>
      </c>
      <c r="H189" t="s">
        <v>1094</v>
      </c>
      <c r="I189" t="s">
        <v>1094</v>
      </c>
    </row>
    <row r="190" spans="1:9" ht="12.75">
      <c r="A190">
        <v>11</v>
      </c>
      <c r="B190" t="e">
        <f>IF(Üzleti_Év&lt;2007,IF(nyelv="N",Konstans!E190,IF(nyelv="A",Konstans!F190,Konstans!D190)),IF(nyelv="N",Konstans!H190,IF(nyelv="A",Konstans!I190,Konstans!G190)))</f>
        <v>#REF!</v>
      </c>
      <c r="D190" t="s">
        <v>1106</v>
      </c>
      <c r="E190" t="s">
        <v>1106</v>
      </c>
      <c r="F190" t="s">
        <v>1106</v>
      </c>
      <c r="G190" t="s">
        <v>1098</v>
      </c>
      <c r="H190" t="s">
        <v>1098</v>
      </c>
      <c r="I190" t="s">
        <v>1098</v>
      </c>
    </row>
    <row r="191" spans="1:9" ht="12.75">
      <c r="A191">
        <v>12</v>
      </c>
      <c r="B191" t="e">
        <f>IF(Üzleti_Év&lt;2007,IF(nyelv="N",Konstans!E191,IF(nyelv="A",Konstans!F191,Konstans!D191)),IF(nyelv="N",Konstans!H191,IF(nyelv="A",Konstans!I191,Konstans!G191)))</f>
        <v>#REF!</v>
      </c>
      <c r="D191" t="s">
        <v>1108</v>
      </c>
      <c r="E191" t="s">
        <v>1108</v>
      </c>
      <c r="F191" t="s">
        <v>1108</v>
      </c>
      <c r="G191" t="s">
        <v>1094</v>
      </c>
      <c r="H191" t="s">
        <v>1094</v>
      </c>
      <c r="I191" t="s">
        <v>1094</v>
      </c>
    </row>
    <row r="192" spans="1:9" ht="12.75">
      <c r="A192">
        <v>13</v>
      </c>
      <c r="B192" t="e">
        <f>IF(Üzleti_Év&lt;2007,IF(nyelv="N",Konstans!E192,IF(nyelv="A",Konstans!F192,Konstans!D192)),IF(nyelv="N",Konstans!H192,IF(nyelv="A",Konstans!I192,Konstans!G192)))</f>
        <v>#REF!</v>
      </c>
      <c r="D192" t="s">
        <v>1084</v>
      </c>
      <c r="E192" t="s">
        <v>1084</v>
      </c>
      <c r="F192" t="s">
        <v>1084</v>
      </c>
      <c r="G192" t="s">
        <v>1084</v>
      </c>
      <c r="H192" t="s">
        <v>1084</v>
      </c>
      <c r="I192" t="s">
        <v>1084</v>
      </c>
    </row>
    <row r="193" spans="1:9" ht="12.75">
      <c r="A193">
        <v>14</v>
      </c>
      <c r="B193" t="e">
        <f>IF(Üzleti_Év&lt;2007,IF(nyelv="N",Konstans!E193,IF(nyelv="A",Konstans!F193,Konstans!D193)),IF(nyelv="N",Konstans!H193,IF(nyelv="A",Konstans!I193,Konstans!G193)))</f>
        <v>#REF!</v>
      </c>
      <c r="D193" t="s">
        <v>997</v>
      </c>
      <c r="E193" t="s">
        <v>997</v>
      </c>
      <c r="F193" t="s">
        <v>997</v>
      </c>
      <c r="G193" t="s">
        <v>1087</v>
      </c>
      <c r="H193" t="s">
        <v>1087</v>
      </c>
      <c r="I193" t="s">
        <v>1087</v>
      </c>
    </row>
    <row r="194" spans="1:9" ht="12.75">
      <c r="A194">
        <v>15</v>
      </c>
      <c r="B194" t="e">
        <f>IF(Üzleti_Év&lt;2007,IF(nyelv="N",Konstans!E194,IF(nyelv="A",Konstans!F194,Konstans!D194)),IF(nyelv="N",Konstans!H194,IF(nyelv="A",Konstans!I194,Konstans!G194)))</f>
        <v>#REF!</v>
      </c>
      <c r="D194" t="s">
        <v>999</v>
      </c>
      <c r="E194" t="s">
        <v>999</v>
      </c>
      <c r="F194" t="s">
        <v>999</v>
      </c>
      <c r="G194" t="s">
        <v>999</v>
      </c>
      <c r="H194" t="s">
        <v>999</v>
      </c>
      <c r="I194" t="s">
        <v>999</v>
      </c>
    </row>
    <row r="195" spans="1:9" ht="12.75">
      <c r="A195">
        <v>16</v>
      </c>
      <c r="B195" t="e">
        <f>IF(Üzleti_Év&lt;2007,IF(nyelv="N",Konstans!E195,IF(nyelv="A",Konstans!F195,Konstans!D195)),IF(nyelv="N",Konstans!H195,IF(nyelv="A",Konstans!I195,Konstans!G195)))</f>
        <v>#REF!</v>
      </c>
      <c r="D195" t="s">
        <v>1001</v>
      </c>
      <c r="E195" t="s">
        <v>1001</v>
      </c>
      <c r="F195" t="s">
        <v>1001</v>
      </c>
      <c r="G195" t="s">
        <v>999</v>
      </c>
      <c r="H195" t="s">
        <v>999</v>
      </c>
      <c r="I195" t="s">
        <v>999</v>
      </c>
    </row>
    <row r="196" spans="1:9" ht="12.75">
      <c r="A196">
        <v>17</v>
      </c>
      <c r="B196" t="e">
        <f>IF(Üzleti_Év&lt;2007,IF(nyelv="N",Konstans!E196,IF(nyelv="A",Konstans!F196,Konstans!D196)),IF(nyelv="N",Konstans!H196,IF(nyelv="A",Konstans!I196,Konstans!G196)))</f>
        <v>#REF!</v>
      </c>
      <c r="D196" t="s">
        <v>1003</v>
      </c>
      <c r="E196" t="s">
        <v>1003</v>
      </c>
      <c r="F196" t="s">
        <v>1003</v>
      </c>
      <c r="G196" t="s">
        <v>1087</v>
      </c>
      <c r="H196" t="s">
        <v>1087</v>
      </c>
      <c r="I196" t="s">
        <v>1087</v>
      </c>
    </row>
    <row r="197" spans="1:9" ht="12.75">
      <c r="A197">
        <v>18</v>
      </c>
      <c r="B197" t="e">
        <f>IF(Üzleti_Év&lt;2007,IF(nyelv="N",Konstans!E197,IF(nyelv="A",Konstans!F197,Konstans!D197)),IF(nyelv="N",Konstans!H197,IF(nyelv="A",Konstans!I197,Konstans!G197)))</f>
        <v>#REF!</v>
      </c>
      <c r="D197" t="s">
        <v>1117</v>
      </c>
      <c r="E197" t="s">
        <v>1117</v>
      </c>
      <c r="F197" t="s">
        <v>1117</v>
      </c>
      <c r="G197" t="s">
        <v>1100</v>
      </c>
      <c r="H197" t="s">
        <v>1100</v>
      </c>
      <c r="I197" t="s">
        <v>1100</v>
      </c>
    </row>
    <row r="198" spans="1:9" ht="12.75">
      <c r="A198">
        <v>19</v>
      </c>
      <c r="B198" t="e">
        <f>IF(Üzleti_Év&lt;2007,IF(nyelv="N",Konstans!E198,IF(nyelv="A",Konstans!F198,Konstans!D198)),IF(nyelv="N",Konstans!H198,IF(nyelv="A",Konstans!I198,Konstans!G198)))</f>
        <v>#REF!</v>
      </c>
      <c r="D198" t="s">
        <v>1118</v>
      </c>
      <c r="E198" t="s">
        <v>1118</v>
      </c>
      <c r="F198" t="s">
        <v>1118</v>
      </c>
      <c r="G198" t="s">
        <v>1098</v>
      </c>
      <c r="H198" t="s">
        <v>1098</v>
      </c>
      <c r="I198" t="s">
        <v>1098</v>
      </c>
    </row>
    <row r="199" spans="1:9" ht="12.75">
      <c r="A199">
        <v>20</v>
      </c>
      <c r="B199" t="e">
        <f>IF(Üzleti_Év&lt;2007,IF(nyelv="N",Konstans!E199,IF(nyelv="A",Konstans!F199,Konstans!D199)),IF(nyelv="N",Konstans!H199,IF(nyelv="A",Konstans!I199,Konstans!G199)))</f>
        <v>#REF!</v>
      </c>
      <c r="D199" t="s">
        <v>1120</v>
      </c>
      <c r="E199" t="s">
        <v>1120</v>
      </c>
      <c r="F199" t="s">
        <v>1120</v>
      </c>
      <c r="G199" t="s">
        <v>1100</v>
      </c>
      <c r="H199" t="s">
        <v>1100</v>
      </c>
      <c r="I199" t="s">
        <v>1100</v>
      </c>
    </row>
    <row r="200" spans="1:9" ht="12.75">
      <c r="A200">
        <v>41</v>
      </c>
      <c r="B200" t="e">
        <f>IF(Üzleti_Év&lt;2007,IF(nyelv="N",Konstans!E200,IF(nyelv="A",Konstans!F200,Konstans!D200)),IF(nyelv="N",Konstans!H200,IF(nyelv="A",Konstans!I200,Konstans!G200)))</f>
        <v>#REF!</v>
      </c>
      <c r="D200" t="s">
        <v>1084</v>
      </c>
      <c r="E200" t="s">
        <v>1084</v>
      </c>
      <c r="F200" t="s">
        <v>1084</v>
      </c>
      <c r="G200" t="s">
        <v>1084</v>
      </c>
      <c r="H200" t="s">
        <v>1084</v>
      </c>
      <c r="I200" t="s">
        <v>1084</v>
      </c>
    </row>
    <row r="201" spans="1:9" ht="12.75">
      <c r="A201">
        <v>42</v>
      </c>
      <c r="B201" t="e">
        <f>IF(Üzleti_Év&lt;2007,IF(nyelv="N",Konstans!E201,IF(nyelv="A",Konstans!F201,Konstans!D201)),IF(nyelv="N",Konstans!H201,IF(nyelv="A",Konstans!I201,Konstans!G201)))</f>
        <v>#REF!</v>
      </c>
      <c r="D201" t="s">
        <v>1084</v>
      </c>
      <c r="E201" t="s">
        <v>1084</v>
      </c>
      <c r="F201" t="s">
        <v>1084</v>
      </c>
      <c r="G201" t="s">
        <v>1084</v>
      </c>
      <c r="H201" t="s">
        <v>1084</v>
      </c>
      <c r="I201" t="s">
        <v>1084</v>
      </c>
    </row>
    <row r="202" spans="1:9" ht="12.75">
      <c r="A202">
        <v>43</v>
      </c>
      <c r="B202" t="e">
        <f>IF(Üzleti_Év&lt;2007,IF(nyelv="N",Konstans!E202,IF(nyelv="A",Konstans!F202,Konstans!D202)),IF(nyelv="N",Konstans!H202,IF(nyelv="A",Konstans!I202,Konstans!G202)))</f>
        <v>#REF!</v>
      </c>
      <c r="D202" t="s">
        <v>1084</v>
      </c>
      <c r="E202" t="s">
        <v>1084</v>
      </c>
      <c r="F202" t="s">
        <v>1084</v>
      </c>
      <c r="G202" t="s">
        <v>1084</v>
      </c>
      <c r="H202" t="s">
        <v>1084</v>
      </c>
      <c r="I202" t="s">
        <v>1084</v>
      </c>
    </row>
    <row r="203" spans="1:9" ht="12.75">
      <c r="A203">
        <v>44</v>
      </c>
      <c r="B203" t="e">
        <f>IF(Üzleti_Év&lt;2007,IF(nyelv="N",Konstans!E203,IF(nyelv="A",Konstans!F203,Konstans!D203)),IF(nyelv="N",Konstans!H203,IF(nyelv="A",Konstans!I203,Konstans!G203)))</f>
        <v>#REF!</v>
      </c>
      <c r="D203" t="s">
        <v>1084</v>
      </c>
      <c r="E203" t="s">
        <v>1084</v>
      </c>
      <c r="F203" t="s">
        <v>1084</v>
      </c>
      <c r="G203" t="s">
        <v>1084</v>
      </c>
      <c r="H203" t="s">
        <v>1084</v>
      </c>
      <c r="I203" t="s">
        <v>1084</v>
      </c>
    </row>
    <row r="204" spans="1:9" ht="12.75">
      <c r="A204">
        <v>51</v>
      </c>
      <c r="B204" t="e">
        <f>IF(Üzleti_Év&lt;2007,IF(nyelv="N",Konstans!E204,IF(nyelv="A",Konstans!F204,Konstans!D204)),IF(nyelv="N",Konstans!H204,IF(nyelv="A",Konstans!I204,Konstans!G204)))</f>
        <v>#REF!</v>
      </c>
      <c r="D204" t="s">
        <v>1084</v>
      </c>
      <c r="E204" t="s">
        <v>1084</v>
      </c>
      <c r="F204" t="s">
        <v>1084</v>
      </c>
      <c r="G204" t="s">
        <v>1084</v>
      </c>
      <c r="H204" t="s">
        <v>1084</v>
      </c>
      <c r="I204" t="s">
        <v>1084</v>
      </c>
    </row>
    <row r="206" ht="12.75">
      <c r="A206" s="14" t="s">
        <v>254</v>
      </c>
    </row>
    <row r="207" spans="1:9" ht="12.75">
      <c r="A207">
        <v>1</v>
      </c>
      <c r="B207" t="e">
        <f>IF(Üzleti_Év&lt;2007,IF(nyelv="N",Konstans!E207,IF(nyelv="A",Konstans!F207,Konstans!D207)),IF(nyelv="N",Konstans!H207,IF(nyelv="A",Konstans!I207,Konstans!G207)))</f>
        <v>#REF!</v>
      </c>
      <c r="D207" t="s">
        <v>249</v>
      </c>
      <c r="E207" t="s">
        <v>1085</v>
      </c>
      <c r="F207" t="s">
        <v>251</v>
      </c>
      <c r="G207" t="s">
        <v>1303</v>
      </c>
      <c r="H207" t="s">
        <v>1312</v>
      </c>
      <c r="I207" t="s">
        <v>1315</v>
      </c>
    </row>
    <row r="208" spans="1:9" ht="12.75">
      <c r="A208">
        <v>2</v>
      </c>
      <c r="B208" t="e">
        <f>IF(Üzleti_Év&lt;2007,IF(nyelv="N",Konstans!E208,IF(nyelv="A",Konstans!F208,Konstans!D208)),IF(nyelv="N",Konstans!H208,IF(nyelv="A",Konstans!I208,Konstans!G208)))</f>
        <v>#REF!</v>
      </c>
      <c r="D208" t="s">
        <v>250</v>
      </c>
      <c r="E208" t="s">
        <v>1088</v>
      </c>
      <c r="F208" t="s">
        <v>252</v>
      </c>
      <c r="G208" t="s">
        <v>1303</v>
      </c>
      <c r="H208" t="s">
        <v>1312</v>
      </c>
      <c r="I208" t="s">
        <v>1315</v>
      </c>
    </row>
    <row r="209" spans="1:9" ht="12.75">
      <c r="A209">
        <v>3</v>
      </c>
      <c r="B209" t="e">
        <f>IF(Üzleti_Év&lt;2007,IF(nyelv="N",Konstans!E209,IF(nyelv="A",Konstans!F209,Konstans!D209)),IF(nyelv="N",Konstans!H209,IF(nyelv="A",Konstans!I209,Konstans!G209)))</f>
        <v>#REF!</v>
      </c>
      <c r="D209" t="s">
        <v>250</v>
      </c>
      <c r="E209" t="s">
        <v>1088</v>
      </c>
      <c r="F209" t="s">
        <v>252</v>
      </c>
      <c r="G209" t="s">
        <v>1303</v>
      </c>
      <c r="H209" t="s">
        <v>1312</v>
      </c>
      <c r="I209" t="s">
        <v>1315</v>
      </c>
    </row>
    <row r="210" spans="1:9" ht="12.75">
      <c r="A210">
        <v>4</v>
      </c>
      <c r="B210" t="e">
        <f>IF(Üzleti_Év&lt;2007,IF(nyelv="N",Konstans!E210,IF(nyelv="A",Konstans!F210,Konstans!D210)),IF(nyelv="N",Konstans!H210,IF(nyelv="A",Konstans!I210,Konstans!G210)))</f>
        <v>#REF!</v>
      </c>
      <c r="D210" t="s">
        <v>250</v>
      </c>
      <c r="E210" t="s">
        <v>1088</v>
      </c>
      <c r="F210" t="s">
        <v>252</v>
      </c>
      <c r="G210" t="s">
        <v>1303</v>
      </c>
      <c r="H210" t="s">
        <v>1312</v>
      </c>
      <c r="I210" t="s">
        <v>1315</v>
      </c>
    </row>
    <row r="211" spans="1:9" ht="12.75">
      <c r="A211">
        <v>5</v>
      </c>
      <c r="B211" t="e">
        <f>IF(Üzleti_Év&lt;2007,IF(nyelv="N",Konstans!E211,IF(nyelv="A",Konstans!F211,Konstans!D211)),IF(nyelv="N",Konstans!H211,IF(nyelv="A",Konstans!I211,Konstans!G211)))</f>
        <v>#REF!</v>
      </c>
      <c r="D211" t="s">
        <v>250</v>
      </c>
      <c r="E211" t="s">
        <v>1088</v>
      </c>
      <c r="F211" t="s">
        <v>252</v>
      </c>
      <c r="G211" t="s">
        <v>1303</v>
      </c>
      <c r="H211" t="s">
        <v>1312</v>
      </c>
      <c r="I211" t="s">
        <v>1315</v>
      </c>
    </row>
    <row r="212" spans="1:9" ht="12.75">
      <c r="A212">
        <v>6</v>
      </c>
      <c r="B212" t="e">
        <f>IF(Üzleti_Év&lt;2007,IF(nyelv="N",Konstans!E212,IF(nyelv="A",Konstans!F212,Konstans!D212)),IF(nyelv="N",Konstans!H212,IF(nyelv="A",Konstans!I212,Konstans!G212)))</f>
        <v>#REF!</v>
      </c>
      <c r="D212" t="s">
        <v>250</v>
      </c>
      <c r="E212" t="s">
        <v>1088</v>
      </c>
      <c r="F212" t="s">
        <v>252</v>
      </c>
      <c r="G212" t="s">
        <v>1303</v>
      </c>
      <c r="H212" t="s">
        <v>1312</v>
      </c>
      <c r="I212" t="s">
        <v>1315</v>
      </c>
    </row>
    <row r="213" spans="1:9" ht="12.75">
      <c r="A213">
        <v>7</v>
      </c>
      <c r="B213" t="e">
        <f>IF(Üzleti_Év&lt;2007,IF(nyelv="N",Konstans!E213,IF(nyelv="A",Konstans!F213,Konstans!D213)),IF(nyelv="N",Konstans!H213,IF(nyelv="A",Konstans!I213,Konstans!G213)))</f>
        <v>#REF!</v>
      </c>
      <c r="D213" t="s">
        <v>250</v>
      </c>
      <c r="E213" t="s">
        <v>1088</v>
      </c>
      <c r="F213" t="s">
        <v>252</v>
      </c>
      <c r="G213" t="s">
        <v>1303</v>
      </c>
      <c r="H213" t="s">
        <v>1312</v>
      </c>
      <c r="I213" t="s">
        <v>1315</v>
      </c>
    </row>
    <row r="214" spans="1:9" ht="12.75">
      <c r="A214">
        <v>8</v>
      </c>
      <c r="B214" t="e">
        <f>IF(Üzleti_Év&lt;2007,IF(nyelv="N",Konstans!E214,IF(nyelv="A",Konstans!F214,Konstans!D214)),IF(nyelv="N",Konstans!H214,IF(nyelv="A",Konstans!I214,Konstans!G214)))</f>
        <v>#REF!</v>
      </c>
      <c r="D214" t="s">
        <v>250</v>
      </c>
      <c r="E214" t="s">
        <v>1088</v>
      </c>
      <c r="F214" t="s">
        <v>252</v>
      </c>
      <c r="G214" t="s">
        <v>1303</v>
      </c>
      <c r="H214" t="s">
        <v>1312</v>
      </c>
      <c r="I214" t="s">
        <v>1315</v>
      </c>
    </row>
    <row r="215" spans="1:9" ht="12.75">
      <c r="A215">
        <v>9</v>
      </c>
      <c r="B215" t="e">
        <f>IF(Üzleti_Év&lt;2007,IF(nyelv="N",Konstans!E215,IF(nyelv="A",Konstans!F215,Konstans!D215)),IF(nyelv="N",Konstans!H215,IF(nyelv="A",Konstans!I215,Konstans!G215)))</f>
        <v>#REF!</v>
      </c>
      <c r="D215" t="s">
        <v>250</v>
      </c>
      <c r="E215" t="s">
        <v>1088</v>
      </c>
      <c r="F215" t="s">
        <v>252</v>
      </c>
      <c r="G215" t="s">
        <v>1303</v>
      </c>
      <c r="H215" t="s">
        <v>1312</v>
      </c>
      <c r="I215" t="s">
        <v>1315</v>
      </c>
    </row>
    <row r="216" spans="1:9" ht="12.75">
      <c r="A216">
        <v>10</v>
      </c>
      <c r="B216" t="e">
        <f>IF(Üzleti_Év&lt;2007,IF(nyelv="N",Konstans!E216,IF(nyelv="A",Konstans!F216,Konstans!D216)),IF(nyelv="N",Konstans!H216,IF(nyelv="A",Konstans!I216,Konstans!G216)))</f>
        <v>#REF!</v>
      </c>
      <c r="D216" t="s">
        <v>250</v>
      </c>
      <c r="E216" t="s">
        <v>1088</v>
      </c>
      <c r="F216" t="s">
        <v>252</v>
      </c>
      <c r="G216" t="s">
        <v>1303</v>
      </c>
      <c r="H216" t="s">
        <v>1312</v>
      </c>
      <c r="I216" t="s">
        <v>1315</v>
      </c>
    </row>
    <row r="217" spans="1:9" ht="12.75">
      <c r="A217">
        <v>11</v>
      </c>
      <c r="B217" t="e">
        <f>IF(Üzleti_Év&lt;2007,IF(nyelv="N",Konstans!E217,IF(nyelv="A",Konstans!F217,Konstans!D217)),IF(nyelv="N",Konstans!H217,IF(nyelv="A",Konstans!I217,Konstans!G217)))</f>
        <v>#REF!</v>
      </c>
      <c r="D217" t="s">
        <v>250</v>
      </c>
      <c r="E217" t="s">
        <v>1088</v>
      </c>
      <c r="F217" t="s">
        <v>252</v>
      </c>
      <c r="G217" t="s">
        <v>1303</v>
      </c>
      <c r="H217" t="s">
        <v>1312</v>
      </c>
      <c r="I217" t="s">
        <v>1315</v>
      </c>
    </row>
    <row r="218" spans="1:9" ht="12.75">
      <c r="A218">
        <v>12</v>
      </c>
      <c r="B218" t="e">
        <f>IF(Üzleti_Év&lt;2007,IF(nyelv="N",Konstans!E218,IF(nyelv="A",Konstans!F218,Konstans!D218)),IF(nyelv="N",Konstans!H218,IF(nyelv="A",Konstans!I218,Konstans!G218)))</f>
        <v>#REF!</v>
      </c>
      <c r="D218" t="s">
        <v>250</v>
      </c>
      <c r="E218" t="s">
        <v>1088</v>
      </c>
      <c r="F218" t="s">
        <v>252</v>
      </c>
      <c r="G218" t="s">
        <v>1303</v>
      </c>
      <c r="H218" t="s">
        <v>1312</v>
      </c>
      <c r="I218" t="s">
        <v>1315</v>
      </c>
    </row>
    <row r="219" spans="1:9" ht="12.75">
      <c r="A219">
        <v>13</v>
      </c>
      <c r="B219" t="e">
        <f>IF(Üzleti_Év&lt;2007,IF(nyelv="N",Konstans!E219,IF(nyelv="A",Konstans!F219,Konstans!D219)),IF(nyelv="N",Konstans!H219,IF(nyelv="A",Konstans!I219,Konstans!G219)))</f>
        <v>#REF!</v>
      </c>
      <c r="D219" t="s">
        <v>250</v>
      </c>
      <c r="E219" t="s">
        <v>1088</v>
      </c>
      <c r="F219" t="s">
        <v>252</v>
      </c>
      <c r="G219" t="s">
        <v>1303</v>
      </c>
      <c r="H219" t="s">
        <v>1312</v>
      </c>
      <c r="I219" t="s">
        <v>1315</v>
      </c>
    </row>
    <row r="220" spans="1:9" ht="12.75">
      <c r="A220">
        <v>14</v>
      </c>
      <c r="B220" t="e">
        <f>IF(Üzleti_Év&lt;2007,IF(nyelv="N",Konstans!E220,IF(nyelv="A",Konstans!F220,Konstans!D220)),IF(nyelv="N",Konstans!H220,IF(nyelv="A",Konstans!I220,Konstans!G220)))</f>
        <v>#REF!</v>
      </c>
      <c r="D220" t="s">
        <v>250</v>
      </c>
      <c r="E220" t="s">
        <v>1088</v>
      </c>
      <c r="F220" t="s">
        <v>252</v>
      </c>
      <c r="G220" t="s">
        <v>1303</v>
      </c>
      <c r="H220" t="s">
        <v>1312</v>
      </c>
      <c r="I220" t="s">
        <v>1315</v>
      </c>
    </row>
    <row r="221" spans="1:9" ht="12.75">
      <c r="A221">
        <v>15</v>
      </c>
      <c r="B221" t="e">
        <f>IF(Üzleti_Év&lt;2007,IF(nyelv="N",Konstans!E221,IF(nyelv="A",Konstans!F221,Konstans!D221)),IF(nyelv="N",Konstans!H221,IF(nyelv="A",Konstans!I221,Konstans!G221)))</f>
        <v>#REF!</v>
      </c>
      <c r="D221" t="s">
        <v>250</v>
      </c>
      <c r="E221" t="s">
        <v>1088</v>
      </c>
      <c r="F221" t="s">
        <v>252</v>
      </c>
      <c r="G221" t="s">
        <v>1303</v>
      </c>
      <c r="H221" t="s">
        <v>1312</v>
      </c>
      <c r="I221" t="s">
        <v>1315</v>
      </c>
    </row>
    <row r="222" spans="1:9" ht="12.75">
      <c r="A222">
        <v>16</v>
      </c>
      <c r="B222" t="e">
        <f>IF(Üzleti_Év&lt;2007,IF(nyelv="N",Konstans!E222,IF(nyelv="A",Konstans!F222,Konstans!D222)),IF(nyelv="N",Konstans!H222,IF(nyelv="A",Konstans!I222,Konstans!G222)))</f>
        <v>#REF!</v>
      </c>
      <c r="D222" t="s">
        <v>250</v>
      </c>
      <c r="E222" t="s">
        <v>1088</v>
      </c>
      <c r="F222" t="s">
        <v>252</v>
      </c>
      <c r="G222" t="s">
        <v>1303</v>
      </c>
      <c r="H222" t="s">
        <v>1312</v>
      </c>
      <c r="I222" t="s">
        <v>1315</v>
      </c>
    </row>
    <row r="223" spans="1:9" ht="12.75">
      <c r="A223">
        <v>17</v>
      </c>
      <c r="B223" t="e">
        <f>IF(Üzleti_Év&lt;2007,IF(nyelv="N",Konstans!E223,IF(nyelv="A",Konstans!F223,Konstans!D223)),IF(nyelv="N",Konstans!H223,IF(nyelv="A",Konstans!I223,Konstans!G223)))</f>
        <v>#REF!</v>
      </c>
      <c r="D223" t="s">
        <v>250</v>
      </c>
      <c r="E223" t="s">
        <v>1088</v>
      </c>
      <c r="F223" t="s">
        <v>252</v>
      </c>
      <c r="G223" t="s">
        <v>1303</v>
      </c>
      <c r="H223" t="s">
        <v>1312</v>
      </c>
      <c r="I223" t="s">
        <v>1315</v>
      </c>
    </row>
    <row r="224" spans="1:9" ht="12.75">
      <c r="A224">
        <v>18</v>
      </c>
      <c r="B224" t="e">
        <f>IF(Üzleti_Év&lt;2007,IF(nyelv="N",Konstans!E224,IF(nyelv="A",Konstans!F224,Konstans!D224)),IF(nyelv="N",Konstans!H224,IF(nyelv="A",Konstans!I224,Konstans!G224)))</f>
        <v>#REF!</v>
      </c>
      <c r="D224" t="s">
        <v>250</v>
      </c>
      <c r="E224" t="s">
        <v>1088</v>
      </c>
      <c r="F224" t="s">
        <v>252</v>
      </c>
      <c r="G224" t="s">
        <v>1303</v>
      </c>
      <c r="H224" t="s">
        <v>1312</v>
      </c>
      <c r="I224" t="s">
        <v>1315</v>
      </c>
    </row>
    <row r="225" spans="1:9" ht="12.75">
      <c r="A225">
        <v>19</v>
      </c>
      <c r="B225" t="e">
        <f>IF(Üzleti_Év&lt;2007,IF(nyelv="N",Konstans!E225,IF(nyelv="A",Konstans!F225,Konstans!D225)),IF(nyelv="N",Konstans!H225,IF(nyelv="A",Konstans!I225,Konstans!G225)))</f>
        <v>#REF!</v>
      </c>
      <c r="D225" t="s">
        <v>250</v>
      </c>
      <c r="E225" t="s">
        <v>1088</v>
      </c>
      <c r="F225" t="s">
        <v>252</v>
      </c>
      <c r="G225" t="s">
        <v>1303</v>
      </c>
      <c r="H225" t="s">
        <v>1312</v>
      </c>
      <c r="I225" t="s">
        <v>1315</v>
      </c>
    </row>
    <row r="226" spans="1:9" ht="12.75">
      <c r="A226">
        <v>20</v>
      </c>
      <c r="B226" t="e">
        <f>IF(Üzleti_Év&lt;2007,IF(nyelv="N",Konstans!E226,IF(nyelv="A",Konstans!F226,Konstans!D226)),IF(nyelv="N",Konstans!H226,IF(nyelv="A",Konstans!I226,Konstans!G226)))</f>
        <v>#REF!</v>
      </c>
      <c r="D226" t="s">
        <v>250</v>
      </c>
      <c r="E226" t="s">
        <v>1088</v>
      </c>
      <c r="F226" t="s">
        <v>252</v>
      </c>
      <c r="G226" t="s">
        <v>1303</v>
      </c>
      <c r="H226" t="s">
        <v>1312</v>
      </c>
      <c r="I226" t="s">
        <v>1315</v>
      </c>
    </row>
    <row r="227" spans="1:9" ht="12.75">
      <c r="A227">
        <v>41</v>
      </c>
      <c r="B227" t="e">
        <f>IF(Üzleti_Év&lt;2007,IF(nyelv="N",Konstans!E227,IF(nyelv="A",Konstans!F227,Konstans!D227)),IF(nyelv="N",Konstans!H227,IF(nyelv="A",Konstans!I227,Konstans!G227)))</f>
        <v>#REF!</v>
      </c>
      <c r="D227" t="s">
        <v>153</v>
      </c>
      <c r="E227" t="s">
        <v>1122</v>
      </c>
      <c r="F227" t="s">
        <v>253</v>
      </c>
      <c r="G227" t="s">
        <v>1303</v>
      </c>
      <c r="H227" t="s">
        <v>1312</v>
      </c>
      <c r="I227" t="s">
        <v>1315</v>
      </c>
    </row>
    <row r="228" spans="1:9" ht="12.75">
      <c r="A228">
        <v>42</v>
      </c>
      <c r="B228" t="e">
        <f>IF(Üzleti_Év&lt;2007,IF(nyelv="N",Konstans!E228,IF(nyelv="A",Konstans!F228,Konstans!D228)),IF(nyelv="N",Konstans!H228,IF(nyelv="A",Konstans!I228,Konstans!G228)))</f>
        <v>#REF!</v>
      </c>
      <c r="D228" t="s">
        <v>153</v>
      </c>
      <c r="E228" t="s">
        <v>1122</v>
      </c>
      <c r="F228" t="s">
        <v>253</v>
      </c>
      <c r="G228" t="s">
        <v>1303</v>
      </c>
      <c r="H228" t="s">
        <v>1312</v>
      </c>
      <c r="I228" t="s">
        <v>1315</v>
      </c>
    </row>
    <row r="229" spans="1:9" ht="12.75">
      <c r="A229">
        <v>43</v>
      </c>
      <c r="B229" t="e">
        <f>IF(Üzleti_Év&lt;2007,IF(nyelv="N",Konstans!E229,IF(nyelv="A",Konstans!F229,Konstans!D229)),IF(nyelv="N",Konstans!H229,IF(nyelv="A",Konstans!I229,Konstans!G229)))</f>
        <v>#REF!</v>
      </c>
      <c r="D229" t="s">
        <v>153</v>
      </c>
      <c r="E229" t="s">
        <v>1122</v>
      </c>
      <c r="F229" t="s">
        <v>253</v>
      </c>
      <c r="G229" t="s">
        <v>1303</v>
      </c>
      <c r="H229" t="s">
        <v>1312</v>
      </c>
      <c r="I229" t="s">
        <v>1315</v>
      </c>
    </row>
    <row r="230" spans="1:9" ht="12.75">
      <c r="A230">
        <v>44</v>
      </c>
      <c r="B230" t="e">
        <f>IF(Üzleti_Év&lt;2007,IF(nyelv="N",Konstans!E230,IF(nyelv="A",Konstans!F230,Konstans!D230)),IF(nyelv="N",Konstans!H230,IF(nyelv="A",Konstans!I230,Konstans!G230)))</f>
        <v>#REF!</v>
      </c>
      <c r="D230" t="s">
        <v>153</v>
      </c>
      <c r="E230" t="s">
        <v>1122</v>
      </c>
      <c r="F230" t="s">
        <v>253</v>
      </c>
      <c r="H230" t="s">
        <v>1312</v>
      </c>
      <c r="I230" t="s">
        <v>1315</v>
      </c>
    </row>
    <row r="231" spans="1:9" ht="12.75">
      <c r="A231">
        <v>51</v>
      </c>
      <c r="B231" t="e">
        <f>IF(Üzleti_Év&lt;2007,IF(nyelv="N",Konstans!E231,IF(nyelv="A",Konstans!F231,Konstans!D231)),IF(nyelv="N",Konstans!H231,IF(nyelv="A",Konstans!I231,Konstans!G231)))</f>
        <v>#REF!</v>
      </c>
      <c r="D231" t="s">
        <v>153</v>
      </c>
      <c r="E231" t="s">
        <v>1122</v>
      </c>
      <c r="F231" t="s">
        <v>253</v>
      </c>
      <c r="G231" t="s">
        <v>1303</v>
      </c>
      <c r="H231" t="s">
        <v>1312</v>
      </c>
      <c r="I231" t="s">
        <v>1315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77"/>
  <dimension ref="A1:N352"/>
  <sheetViews>
    <sheetView workbookViewId="0" topLeftCell="A1">
      <selection activeCell="B12" sqref="B12"/>
    </sheetView>
  </sheetViews>
  <sheetFormatPr defaultColWidth="9.00390625" defaultRowHeight="12.75"/>
  <cols>
    <col min="1" max="1" width="28.00390625" style="0" customWidth="1"/>
    <col min="2" max="2" width="19.25390625" style="0" bestFit="1" customWidth="1"/>
    <col min="3" max="3" width="36.25390625" style="0" bestFit="1" customWidth="1"/>
  </cols>
  <sheetData>
    <row r="1" spans="1:14" s="14" customFormat="1" ht="12.75">
      <c r="A1" s="14" t="s">
        <v>796</v>
      </c>
      <c r="B1" s="14" t="s">
        <v>797</v>
      </c>
      <c r="C1" s="14" t="s">
        <v>798</v>
      </c>
      <c r="D1" s="14" t="s">
        <v>799</v>
      </c>
      <c r="E1" s="14" t="s">
        <v>800</v>
      </c>
      <c r="H1" s="14" t="s">
        <v>294</v>
      </c>
      <c r="J1" s="14" t="s">
        <v>290</v>
      </c>
      <c r="K1" s="14" t="s">
        <v>291</v>
      </c>
      <c r="L1" s="14" t="s">
        <v>293</v>
      </c>
      <c r="M1" s="14" t="s">
        <v>292</v>
      </c>
      <c r="N1" s="14" t="s">
        <v>801</v>
      </c>
    </row>
    <row r="2" spans="2:8" ht="12.75">
      <c r="B2" t="s">
        <v>296</v>
      </c>
      <c r="C2" t="s">
        <v>295</v>
      </c>
      <c r="H2">
        <v>8</v>
      </c>
    </row>
    <row r="3" spans="2:3" ht="12.75">
      <c r="B3" t="s">
        <v>298</v>
      </c>
      <c r="C3" t="s">
        <v>297</v>
      </c>
    </row>
    <row r="4" spans="1:3" ht="12.75">
      <c r="A4" s="55"/>
      <c r="B4" t="s">
        <v>299</v>
      </c>
      <c r="C4" t="s">
        <v>300</v>
      </c>
    </row>
    <row r="5" spans="1:3" ht="12.75">
      <c r="A5" s="55"/>
      <c r="B5" t="s">
        <v>1286</v>
      </c>
      <c r="C5" t="s">
        <v>1287</v>
      </c>
    </row>
    <row r="6" spans="1:3" ht="12.75">
      <c r="A6" s="55"/>
      <c r="B6" t="s">
        <v>1288</v>
      </c>
      <c r="C6" t="s">
        <v>455</v>
      </c>
    </row>
    <row r="7" ht="12.75">
      <c r="B7" t="s">
        <v>301</v>
      </c>
    </row>
    <row r="8" ht="12.75">
      <c r="B8" t="s">
        <v>333</v>
      </c>
    </row>
    <row r="9" spans="2:3" ht="12.75">
      <c r="B9" t="s">
        <v>1043</v>
      </c>
      <c r="C9" t="s">
        <v>336</v>
      </c>
    </row>
    <row r="10" spans="1:3" ht="12.75">
      <c r="A10">
        <v>2007</v>
      </c>
      <c r="B10" t="s">
        <v>1044</v>
      </c>
      <c r="C10" t="s">
        <v>1045</v>
      </c>
    </row>
    <row r="11" spans="2:8" ht="12.75">
      <c r="B11" t="s">
        <v>923</v>
      </c>
      <c r="C11" t="s">
        <v>924</v>
      </c>
      <c r="D11">
        <v>1120</v>
      </c>
      <c r="H11" t="s">
        <v>294</v>
      </c>
    </row>
    <row r="12" spans="2:8" ht="12.75">
      <c r="B12" t="s">
        <v>927</v>
      </c>
      <c r="C12" t="s">
        <v>924</v>
      </c>
      <c r="D12">
        <v>1120</v>
      </c>
      <c r="H12">
        <v>8</v>
      </c>
    </row>
    <row r="13" spans="2:4" ht="12.75">
      <c r="B13" t="s">
        <v>928</v>
      </c>
      <c r="C13" t="s">
        <v>926</v>
      </c>
      <c r="D13">
        <v>1125</v>
      </c>
    </row>
    <row r="14" spans="2:4" ht="12.75">
      <c r="B14" t="s">
        <v>925</v>
      </c>
      <c r="C14" t="s">
        <v>926</v>
      </c>
      <c r="D14">
        <v>1125</v>
      </c>
    </row>
    <row r="15" spans="2:4" ht="12.75">
      <c r="B15" t="s">
        <v>929</v>
      </c>
      <c r="C15" t="s">
        <v>930</v>
      </c>
      <c r="D15">
        <v>1130</v>
      </c>
    </row>
    <row r="16" spans="2:4" ht="12.75">
      <c r="B16" t="s">
        <v>931</v>
      </c>
      <c r="C16" t="s">
        <v>930</v>
      </c>
      <c r="D16">
        <v>1130</v>
      </c>
    </row>
    <row r="17" spans="2:4" ht="12.75">
      <c r="B17" t="s">
        <v>932</v>
      </c>
      <c r="C17" t="s">
        <v>950</v>
      </c>
      <c r="D17">
        <v>1135</v>
      </c>
    </row>
    <row r="18" spans="2:4" ht="12.75">
      <c r="B18" t="s">
        <v>951</v>
      </c>
      <c r="C18" t="s">
        <v>950</v>
      </c>
      <c r="D18">
        <v>1135</v>
      </c>
    </row>
    <row r="19" spans="2:4" ht="12.75">
      <c r="B19" t="s">
        <v>952</v>
      </c>
      <c r="C19" t="s">
        <v>119</v>
      </c>
      <c r="D19">
        <v>1140</v>
      </c>
    </row>
    <row r="20" spans="2:4" ht="12.75">
      <c r="B20" t="s">
        <v>120</v>
      </c>
      <c r="C20" t="s">
        <v>119</v>
      </c>
      <c r="D20">
        <v>1140</v>
      </c>
    </row>
    <row r="21" spans="2:4" ht="12.75">
      <c r="B21" t="s">
        <v>121</v>
      </c>
      <c r="C21" t="s">
        <v>122</v>
      </c>
      <c r="D21">
        <v>1145</v>
      </c>
    </row>
    <row r="22" spans="2:4" ht="12.75">
      <c r="B22" t="s">
        <v>123</v>
      </c>
      <c r="C22" t="s">
        <v>122</v>
      </c>
      <c r="D22">
        <v>1145</v>
      </c>
    </row>
    <row r="23" spans="2:4" ht="12.75">
      <c r="B23" t="s">
        <v>124</v>
      </c>
      <c r="C23" t="s">
        <v>698</v>
      </c>
      <c r="D23">
        <v>1150</v>
      </c>
    </row>
    <row r="24" spans="2:4" ht="12.75">
      <c r="B24" t="s">
        <v>699</v>
      </c>
      <c r="C24" t="s">
        <v>698</v>
      </c>
      <c r="D24">
        <v>1150</v>
      </c>
    </row>
    <row r="25" spans="2:4" ht="12.75">
      <c r="B25" t="s">
        <v>700</v>
      </c>
      <c r="C25" t="s">
        <v>701</v>
      </c>
      <c r="D25">
        <v>1200</v>
      </c>
    </row>
    <row r="26" spans="2:4" ht="12.75">
      <c r="B26" t="s">
        <v>702</v>
      </c>
      <c r="C26" t="s">
        <v>701</v>
      </c>
      <c r="D26">
        <v>1200</v>
      </c>
    </row>
    <row r="27" spans="2:4" ht="12.75">
      <c r="B27" t="s">
        <v>703</v>
      </c>
      <c r="C27" t="s">
        <v>704</v>
      </c>
      <c r="D27">
        <v>1210</v>
      </c>
    </row>
    <row r="28" spans="2:4" ht="12.75">
      <c r="B28" t="s">
        <v>705</v>
      </c>
      <c r="C28" t="s">
        <v>704</v>
      </c>
      <c r="D28">
        <v>1210</v>
      </c>
    </row>
    <row r="29" spans="2:4" ht="12.75">
      <c r="B29" t="s">
        <v>706</v>
      </c>
      <c r="C29" t="s">
        <v>707</v>
      </c>
      <c r="D29">
        <v>1220</v>
      </c>
    </row>
    <row r="30" spans="2:4" ht="12.75">
      <c r="B30" t="s">
        <v>708</v>
      </c>
      <c r="C30" t="s">
        <v>707</v>
      </c>
      <c r="D30">
        <v>1220</v>
      </c>
    </row>
    <row r="31" spans="2:4" ht="12.75">
      <c r="B31" t="s">
        <v>709</v>
      </c>
      <c r="C31" t="s">
        <v>710</v>
      </c>
      <c r="D31">
        <v>1223</v>
      </c>
    </row>
    <row r="32" spans="2:4" ht="12.75">
      <c r="B32" t="s">
        <v>711</v>
      </c>
      <c r="C32" t="s">
        <v>710</v>
      </c>
      <c r="D32">
        <v>1223</v>
      </c>
    </row>
    <row r="33" spans="2:4" ht="12.75">
      <c r="B33" t="s">
        <v>714</v>
      </c>
      <c r="C33" t="s">
        <v>713</v>
      </c>
      <c r="D33">
        <v>1227</v>
      </c>
    </row>
    <row r="34" spans="2:4" ht="12.75">
      <c r="B34" t="s">
        <v>712</v>
      </c>
      <c r="C34" t="s">
        <v>713</v>
      </c>
      <c r="D34">
        <v>1227</v>
      </c>
    </row>
    <row r="35" spans="2:4" ht="12.75">
      <c r="B35" t="s">
        <v>715</v>
      </c>
      <c r="C35" t="s">
        <v>716</v>
      </c>
      <c r="D35">
        <v>1230</v>
      </c>
    </row>
    <row r="36" spans="2:4" ht="12.75">
      <c r="B36" t="s">
        <v>717</v>
      </c>
      <c r="C36" t="s">
        <v>716</v>
      </c>
      <c r="D36">
        <v>1230</v>
      </c>
    </row>
    <row r="37" spans="2:4" ht="12.75">
      <c r="B37" t="s">
        <v>718</v>
      </c>
      <c r="C37" t="s">
        <v>719</v>
      </c>
      <c r="D37">
        <v>1232</v>
      </c>
    </row>
    <row r="38" spans="2:4" ht="12.75">
      <c r="B38" t="s">
        <v>720</v>
      </c>
      <c r="C38" t="s">
        <v>719</v>
      </c>
      <c r="D38">
        <v>1232</v>
      </c>
    </row>
    <row r="39" spans="2:4" ht="12.75">
      <c r="B39" t="s">
        <v>721</v>
      </c>
      <c r="C39" t="s">
        <v>722</v>
      </c>
      <c r="D39">
        <v>1280</v>
      </c>
    </row>
    <row r="40" spans="2:4" ht="12.75">
      <c r="B40" t="s">
        <v>723</v>
      </c>
      <c r="C40" t="s">
        <v>722</v>
      </c>
      <c r="D40">
        <v>1280</v>
      </c>
    </row>
    <row r="41" spans="2:4" ht="12.75">
      <c r="B41" t="s">
        <v>724</v>
      </c>
      <c r="C41" t="s">
        <v>725</v>
      </c>
      <c r="D41">
        <v>1290</v>
      </c>
    </row>
    <row r="42" spans="2:4" ht="12.75">
      <c r="B42" t="s">
        <v>726</v>
      </c>
      <c r="C42" t="s">
        <v>725</v>
      </c>
      <c r="D42">
        <v>1290</v>
      </c>
    </row>
    <row r="43" spans="2:4" ht="12.75">
      <c r="B43" t="s">
        <v>727</v>
      </c>
      <c r="C43" t="s">
        <v>728</v>
      </c>
      <c r="D43">
        <v>1300</v>
      </c>
    </row>
    <row r="44" spans="2:4" ht="12.75">
      <c r="B44" t="s">
        <v>729</v>
      </c>
      <c r="C44" t="s">
        <v>728</v>
      </c>
      <c r="D44">
        <v>1300</v>
      </c>
    </row>
    <row r="45" spans="2:4" ht="12.75">
      <c r="B45" t="s">
        <v>730</v>
      </c>
      <c r="C45" t="s">
        <v>731</v>
      </c>
      <c r="D45">
        <v>1310</v>
      </c>
    </row>
    <row r="46" spans="2:4" ht="12.75">
      <c r="B46" t="s">
        <v>732</v>
      </c>
      <c r="C46" t="s">
        <v>731</v>
      </c>
      <c r="D46">
        <v>1310</v>
      </c>
    </row>
    <row r="47" spans="2:4" ht="12.75">
      <c r="B47" t="s">
        <v>733</v>
      </c>
      <c r="C47" t="s">
        <v>734</v>
      </c>
      <c r="D47">
        <v>1320</v>
      </c>
    </row>
    <row r="48" spans="2:4" ht="12.75">
      <c r="B48" t="s">
        <v>735</v>
      </c>
      <c r="C48" t="s">
        <v>734</v>
      </c>
      <c r="D48">
        <v>1320</v>
      </c>
    </row>
    <row r="49" spans="2:4" ht="12.75">
      <c r="B49" t="s">
        <v>736</v>
      </c>
      <c r="C49" t="s">
        <v>737</v>
      </c>
      <c r="D49">
        <v>1325</v>
      </c>
    </row>
    <row r="50" spans="2:4" ht="12.75">
      <c r="B50" t="s">
        <v>738</v>
      </c>
      <c r="C50" t="s">
        <v>737</v>
      </c>
      <c r="D50">
        <v>1325</v>
      </c>
    </row>
    <row r="51" spans="2:4" ht="12.75">
      <c r="B51" t="s">
        <v>739</v>
      </c>
      <c r="C51" t="s">
        <v>740</v>
      </c>
      <c r="D51">
        <v>1330</v>
      </c>
    </row>
    <row r="52" spans="2:4" ht="12.75">
      <c r="B52" t="s">
        <v>741</v>
      </c>
      <c r="C52" t="s">
        <v>740</v>
      </c>
      <c r="D52">
        <v>1330</v>
      </c>
    </row>
    <row r="53" spans="2:4" ht="12.75">
      <c r="B53" t="s">
        <v>742</v>
      </c>
      <c r="C53" t="s">
        <v>743</v>
      </c>
      <c r="D53">
        <v>1450</v>
      </c>
    </row>
    <row r="54" spans="2:4" ht="12.75">
      <c r="B54" t="s">
        <v>744</v>
      </c>
      <c r="C54" t="s">
        <v>743</v>
      </c>
      <c r="D54">
        <v>1450</v>
      </c>
    </row>
    <row r="55" spans="2:4" ht="12.75">
      <c r="B55" t="s">
        <v>745</v>
      </c>
      <c r="C55" t="s">
        <v>746</v>
      </c>
      <c r="D55">
        <v>1460</v>
      </c>
    </row>
    <row r="56" spans="2:4" ht="12.75">
      <c r="B56" t="s">
        <v>747</v>
      </c>
      <c r="C56" t="s">
        <v>746</v>
      </c>
      <c r="D56">
        <v>1460</v>
      </c>
    </row>
    <row r="57" spans="2:4" ht="12.75">
      <c r="B57" t="s">
        <v>748</v>
      </c>
      <c r="C57" t="s">
        <v>749</v>
      </c>
      <c r="D57">
        <v>1465</v>
      </c>
    </row>
    <row r="58" spans="2:4" ht="12.75">
      <c r="B58" t="s">
        <v>750</v>
      </c>
      <c r="C58" t="s">
        <v>749</v>
      </c>
      <c r="D58">
        <v>1465</v>
      </c>
    </row>
    <row r="59" spans="2:4" ht="12.75">
      <c r="B59" t="s">
        <v>751</v>
      </c>
      <c r="C59" t="s">
        <v>752</v>
      </c>
      <c r="D59">
        <v>1470</v>
      </c>
    </row>
    <row r="60" spans="2:4" ht="12.75">
      <c r="B60" t="s">
        <v>753</v>
      </c>
      <c r="C60" t="s">
        <v>752</v>
      </c>
      <c r="D60">
        <v>1470</v>
      </c>
    </row>
    <row r="61" spans="2:4" ht="12.75">
      <c r="B61" t="s">
        <v>754</v>
      </c>
      <c r="C61" t="s">
        <v>755</v>
      </c>
      <c r="D61">
        <v>1480</v>
      </c>
    </row>
    <row r="62" spans="2:4" ht="12.75">
      <c r="B62" t="s">
        <v>756</v>
      </c>
      <c r="C62" t="s">
        <v>755</v>
      </c>
      <c r="D62">
        <v>1480</v>
      </c>
    </row>
    <row r="63" spans="2:4" ht="12.75">
      <c r="B63" t="s">
        <v>757</v>
      </c>
      <c r="C63" t="s">
        <v>758</v>
      </c>
      <c r="D63">
        <v>1490</v>
      </c>
    </row>
    <row r="64" spans="2:4" ht="12.75">
      <c r="B64" t="s">
        <v>759</v>
      </c>
      <c r="C64" t="s">
        <v>758</v>
      </c>
      <c r="D64">
        <v>1490</v>
      </c>
    </row>
    <row r="65" spans="2:4" ht="12.75">
      <c r="B65" t="s">
        <v>760</v>
      </c>
      <c r="C65" t="s">
        <v>185</v>
      </c>
      <c r="D65">
        <v>1530</v>
      </c>
    </row>
    <row r="66" spans="2:4" ht="12.75">
      <c r="B66" t="s">
        <v>186</v>
      </c>
      <c r="C66" t="s">
        <v>185</v>
      </c>
      <c r="D66">
        <v>1530</v>
      </c>
    </row>
    <row r="67" spans="2:4" ht="12.75">
      <c r="B67" t="s">
        <v>187</v>
      </c>
      <c r="C67" t="s">
        <v>188</v>
      </c>
      <c r="D67">
        <v>1540</v>
      </c>
    </row>
    <row r="68" spans="2:4" ht="12.75">
      <c r="B68" t="s">
        <v>189</v>
      </c>
      <c r="C68" t="s">
        <v>188</v>
      </c>
      <c r="D68">
        <v>1540</v>
      </c>
    </row>
    <row r="69" spans="2:4" ht="12.75">
      <c r="B69" t="s">
        <v>190</v>
      </c>
      <c r="C69" t="s">
        <v>933</v>
      </c>
      <c r="D69">
        <v>1550</v>
      </c>
    </row>
    <row r="70" spans="2:4" ht="12.75">
      <c r="B70" t="s">
        <v>934</v>
      </c>
      <c r="C70" t="s">
        <v>933</v>
      </c>
      <c r="D70">
        <v>1550</v>
      </c>
    </row>
    <row r="71" spans="2:4" ht="12.75">
      <c r="B71" t="s">
        <v>935</v>
      </c>
      <c r="C71" t="s">
        <v>936</v>
      </c>
      <c r="D71">
        <v>1560</v>
      </c>
    </row>
    <row r="72" spans="2:4" ht="12.75">
      <c r="B72" t="s">
        <v>937</v>
      </c>
      <c r="C72" t="s">
        <v>936</v>
      </c>
      <c r="D72">
        <v>1560</v>
      </c>
    </row>
    <row r="73" spans="2:4" ht="12.75">
      <c r="B73" t="s">
        <v>255</v>
      </c>
      <c r="C73" t="s">
        <v>938</v>
      </c>
      <c r="D73">
        <v>1588</v>
      </c>
    </row>
    <row r="74" spans="2:4" ht="12.75">
      <c r="B74" t="s">
        <v>256</v>
      </c>
      <c r="C74" t="s">
        <v>938</v>
      </c>
      <c r="D74">
        <v>1588</v>
      </c>
    </row>
    <row r="75" spans="2:4" ht="12.75">
      <c r="B75" t="s">
        <v>939</v>
      </c>
      <c r="C75" t="s">
        <v>940</v>
      </c>
      <c r="D75">
        <v>1620</v>
      </c>
    </row>
    <row r="76" spans="2:4" ht="12.75">
      <c r="B76" t="s">
        <v>941</v>
      </c>
      <c r="C76" t="s">
        <v>940</v>
      </c>
      <c r="D76">
        <v>1620</v>
      </c>
    </row>
    <row r="77" spans="2:4" ht="12.75">
      <c r="B77" t="s">
        <v>588</v>
      </c>
      <c r="C77" t="s">
        <v>589</v>
      </c>
      <c r="D77">
        <v>1625</v>
      </c>
    </row>
    <row r="78" spans="2:4" ht="12.75">
      <c r="B78" t="s">
        <v>590</v>
      </c>
      <c r="C78" t="s">
        <v>589</v>
      </c>
      <c r="D78">
        <v>1625</v>
      </c>
    </row>
    <row r="79" spans="2:4" ht="12.75">
      <c r="B79" t="s">
        <v>591</v>
      </c>
      <c r="C79" t="s">
        <v>592</v>
      </c>
      <c r="D79">
        <v>1630</v>
      </c>
    </row>
    <row r="80" spans="2:4" ht="12.75">
      <c r="B80" t="s">
        <v>593</v>
      </c>
      <c r="C80" t="s">
        <v>592</v>
      </c>
      <c r="D80">
        <v>1630</v>
      </c>
    </row>
    <row r="81" spans="2:4" ht="12.75">
      <c r="B81" t="s">
        <v>594</v>
      </c>
      <c r="C81" t="s">
        <v>595</v>
      </c>
      <c r="D81">
        <v>1640</v>
      </c>
    </row>
    <row r="82" spans="2:4" ht="12.75">
      <c r="B82" t="s">
        <v>596</v>
      </c>
      <c r="C82" t="s">
        <v>595</v>
      </c>
      <c r="D82">
        <v>1640</v>
      </c>
    </row>
    <row r="83" spans="2:4" ht="12.75">
      <c r="B83" t="s">
        <v>597</v>
      </c>
      <c r="C83" t="s">
        <v>598</v>
      </c>
      <c r="D83">
        <v>1660</v>
      </c>
    </row>
    <row r="84" spans="2:4" ht="12.75">
      <c r="B84" t="s">
        <v>599</v>
      </c>
      <c r="C84" t="s">
        <v>598</v>
      </c>
      <c r="D84">
        <v>1660</v>
      </c>
    </row>
    <row r="85" spans="2:4" ht="12.75">
      <c r="B85" t="s">
        <v>600</v>
      </c>
      <c r="C85" t="s">
        <v>601</v>
      </c>
      <c r="D85">
        <v>1665</v>
      </c>
    </row>
    <row r="86" spans="2:4" ht="12.75">
      <c r="B86" t="s">
        <v>602</v>
      </c>
      <c r="C86" t="s">
        <v>601</v>
      </c>
      <c r="D86">
        <v>1665</v>
      </c>
    </row>
    <row r="87" spans="2:4" ht="12.75">
      <c r="B87" t="s">
        <v>603</v>
      </c>
      <c r="C87" t="s">
        <v>604</v>
      </c>
      <c r="D87">
        <v>1680</v>
      </c>
    </row>
    <row r="88" spans="2:4" ht="12.75">
      <c r="B88" t="s">
        <v>605</v>
      </c>
      <c r="C88" t="s">
        <v>604</v>
      </c>
      <c r="D88">
        <v>1680</v>
      </c>
    </row>
    <row r="89" spans="2:4" ht="12.75">
      <c r="B89" t="s">
        <v>606</v>
      </c>
      <c r="C89" t="s">
        <v>607</v>
      </c>
      <c r="D89">
        <v>1685</v>
      </c>
    </row>
    <row r="90" spans="2:4" ht="12.75">
      <c r="B90" t="s">
        <v>608</v>
      </c>
      <c r="C90" t="s">
        <v>607</v>
      </c>
      <c r="D90">
        <v>1685</v>
      </c>
    </row>
    <row r="91" spans="2:4" ht="12.75">
      <c r="B91" t="s">
        <v>609</v>
      </c>
      <c r="C91" t="s">
        <v>610</v>
      </c>
      <c r="D91">
        <v>1687</v>
      </c>
    </row>
    <row r="92" spans="2:4" ht="12.75">
      <c r="B92" t="s">
        <v>611</v>
      </c>
      <c r="C92" t="s">
        <v>610</v>
      </c>
      <c r="D92">
        <v>1687</v>
      </c>
    </row>
    <row r="93" spans="2:4" ht="12.75">
      <c r="B93" t="s">
        <v>612</v>
      </c>
      <c r="C93" t="s">
        <v>613</v>
      </c>
      <c r="D93">
        <v>2050</v>
      </c>
    </row>
    <row r="94" spans="2:4" ht="12.75">
      <c r="B94" t="s">
        <v>614</v>
      </c>
      <c r="C94" t="s">
        <v>613</v>
      </c>
      <c r="D94">
        <v>2050</v>
      </c>
    </row>
    <row r="95" spans="2:4" ht="12.75">
      <c r="B95" t="s">
        <v>615</v>
      </c>
      <c r="C95" t="s">
        <v>84</v>
      </c>
      <c r="D95">
        <v>2078</v>
      </c>
    </row>
    <row r="96" spans="2:4" ht="12.75">
      <c r="B96" t="s">
        <v>85</v>
      </c>
      <c r="C96" t="s">
        <v>84</v>
      </c>
      <c r="D96">
        <v>2078</v>
      </c>
    </row>
    <row r="97" spans="2:4" ht="12.75">
      <c r="B97" t="s">
        <v>86</v>
      </c>
      <c r="C97" t="s">
        <v>87</v>
      </c>
      <c r="D97">
        <v>2100</v>
      </c>
    </row>
    <row r="98" spans="2:4" ht="12.75">
      <c r="B98" t="s">
        <v>88</v>
      </c>
      <c r="C98" t="s">
        <v>87</v>
      </c>
      <c r="D98">
        <v>2100</v>
      </c>
    </row>
    <row r="99" spans="2:4" ht="12.75">
      <c r="B99" t="s">
        <v>89</v>
      </c>
      <c r="C99" t="s">
        <v>90</v>
      </c>
      <c r="D99">
        <v>2150</v>
      </c>
    </row>
    <row r="100" spans="2:4" ht="12.75">
      <c r="B100" t="s">
        <v>91</v>
      </c>
      <c r="C100" t="s">
        <v>90</v>
      </c>
      <c r="D100">
        <v>2150</v>
      </c>
    </row>
    <row r="101" spans="2:4" ht="12.75">
      <c r="B101" t="s">
        <v>92</v>
      </c>
      <c r="C101" t="s">
        <v>93</v>
      </c>
      <c r="D101">
        <v>2160</v>
      </c>
    </row>
    <row r="102" spans="2:4" ht="12.75">
      <c r="B102" t="s">
        <v>94</v>
      </c>
      <c r="C102" t="s">
        <v>93</v>
      </c>
      <c r="D102">
        <v>2160</v>
      </c>
    </row>
    <row r="103" spans="2:4" ht="12.75">
      <c r="B103" t="s">
        <v>95</v>
      </c>
      <c r="C103" t="s">
        <v>96</v>
      </c>
      <c r="D103">
        <v>2170</v>
      </c>
    </row>
    <row r="104" spans="2:4" ht="12.75">
      <c r="B104" t="s">
        <v>97</v>
      </c>
      <c r="C104" t="s">
        <v>96</v>
      </c>
      <c r="D104">
        <v>2170</v>
      </c>
    </row>
    <row r="105" spans="2:4" ht="12.75">
      <c r="B105" t="s">
        <v>98</v>
      </c>
      <c r="C105" t="s">
        <v>99</v>
      </c>
      <c r="D105">
        <v>2240</v>
      </c>
    </row>
    <row r="106" spans="2:4" ht="12.75">
      <c r="B106" t="s">
        <v>100</v>
      </c>
      <c r="C106" t="s">
        <v>99</v>
      </c>
      <c r="D106">
        <v>2240</v>
      </c>
    </row>
    <row r="107" spans="2:4" ht="12.75">
      <c r="B107" t="s">
        <v>101</v>
      </c>
      <c r="C107" t="s">
        <v>102</v>
      </c>
      <c r="D107">
        <v>2380</v>
      </c>
    </row>
    <row r="108" spans="2:4" ht="12.75">
      <c r="B108" t="s">
        <v>103</v>
      </c>
      <c r="C108" t="s">
        <v>102</v>
      </c>
      <c r="D108">
        <v>2380</v>
      </c>
    </row>
    <row r="109" spans="2:4" ht="12.75">
      <c r="B109" t="s">
        <v>104</v>
      </c>
      <c r="C109" t="s">
        <v>644</v>
      </c>
      <c r="D109">
        <v>2390</v>
      </c>
    </row>
    <row r="110" spans="2:4" ht="12.75">
      <c r="B110" t="s">
        <v>645</v>
      </c>
      <c r="C110" t="s">
        <v>644</v>
      </c>
      <c r="D110">
        <v>2390</v>
      </c>
    </row>
    <row r="111" spans="2:4" ht="12.75">
      <c r="B111" t="s">
        <v>646</v>
      </c>
      <c r="C111" t="s">
        <v>647</v>
      </c>
      <c r="D111">
        <v>2410</v>
      </c>
    </row>
    <row r="112" spans="2:4" ht="12.75">
      <c r="B112" t="s">
        <v>648</v>
      </c>
      <c r="C112" t="s">
        <v>647</v>
      </c>
      <c r="D112">
        <v>2410</v>
      </c>
    </row>
    <row r="113" spans="2:4" ht="12.75">
      <c r="B113" t="s">
        <v>649</v>
      </c>
      <c r="C113" t="s">
        <v>650</v>
      </c>
      <c r="D113">
        <v>2460</v>
      </c>
    </row>
    <row r="114" spans="2:4" ht="12.75">
      <c r="B114" t="s">
        <v>651</v>
      </c>
      <c r="C114" t="s">
        <v>650</v>
      </c>
      <c r="D114">
        <v>2460</v>
      </c>
    </row>
    <row r="115" spans="2:4" ht="12.75">
      <c r="B115" t="s">
        <v>652</v>
      </c>
      <c r="C115" t="s">
        <v>653</v>
      </c>
      <c r="D115">
        <v>2470</v>
      </c>
    </row>
    <row r="116" spans="2:4" ht="12.75">
      <c r="B116" t="s">
        <v>654</v>
      </c>
      <c r="C116" t="s">
        <v>653</v>
      </c>
      <c r="D116">
        <v>2470</v>
      </c>
    </row>
    <row r="117" spans="2:4" ht="12.75">
      <c r="B117" t="s">
        <v>655</v>
      </c>
      <c r="C117" t="s">
        <v>656</v>
      </c>
      <c r="D117">
        <v>2480</v>
      </c>
    </row>
    <row r="118" spans="2:4" ht="12.75">
      <c r="B118" t="s">
        <v>657</v>
      </c>
      <c r="C118" t="s">
        <v>656</v>
      </c>
      <c r="D118">
        <v>2480</v>
      </c>
    </row>
    <row r="119" spans="2:4" ht="12.75">
      <c r="B119" t="s">
        <v>658</v>
      </c>
      <c r="C119" t="s">
        <v>659</v>
      </c>
      <c r="D119">
        <v>2490</v>
      </c>
    </row>
    <row r="120" spans="2:4" ht="12.75">
      <c r="B120" t="s">
        <v>660</v>
      </c>
      <c r="C120" t="s">
        <v>659</v>
      </c>
      <c r="D120">
        <v>2490</v>
      </c>
    </row>
    <row r="121" spans="2:4" ht="12.75">
      <c r="B121" t="s">
        <v>661</v>
      </c>
      <c r="C121" t="s">
        <v>662</v>
      </c>
      <c r="D121">
        <v>2500</v>
      </c>
    </row>
    <row r="122" spans="2:4" ht="12.75">
      <c r="B122" t="s">
        <v>663</v>
      </c>
      <c r="C122" t="s">
        <v>662</v>
      </c>
      <c r="D122">
        <v>2500</v>
      </c>
    </row>
    <row r="123" spans="2:4" ht="12.75">
      <c r="B123" t="s">
        <v>664</v>
      </c>
      <c r="C123" t="s">
        <v>665</v>
      </c>
      <c r="D123">
        <v>2510</v>
      </c>
    </row>
    <row r="124" spans="2:4" ht="12.75">
      <c r="B124" t="s">
        <v>666</v>
      </c>
      <c r="C124" t="s">
        <v>665</v>
      </c>
      <c r="D124">
        <v>2510</v>
      </c>
    </row>
    <row r="125" spans="2:4" ht="12.75">
      <c r="B125" t="s">
        <v>667</v>
      </c>
      <c r="C125" t="s">
        <v>668</v>
      </c>
      <c r="D125">
        <v>2511</v>
      </c>
    </row>
    <row r="126" spans="2:4" ht="12.75">
      <c r="B126" t="s">
        <v>669</v>
      </c>
      <c r="C126" t="s">
        <v>668</v>
      </c>
      <c r="D126">
        <v>2511</v>
      </c>
    </row>
    <row r="127" spans="2:4" ht="12.75">
      <c r="B127" t="s">
        <v>670</v>
      </c>
      <c r="C127" t="s">
        <v>671</v>
      </c>
      <c r="D127">
        <v>2513</v>
      </c>
    </row>
    <row r="128" spans="2:4" ht="12.75">
      <c r="B128" t="s">
        <v>672</v>
      </c>
      <c r="C128" t="s">
        <v>671</v>
      </c>
      <c r="D128">
        <v>2513</v>
      </c>
    </row>
    <row r="129" spans="2:4" ht="12.75">
      <c r="B129" t="s">
        <v>673</v>
      </c>
      <c r="C129" t="s">
        <v>674</v>
      </c>
      <c r="D129">
        <v>2514</v>
      </c>
    </row>
    <row r="130" spans="2:4" ht="12.75">
      <c r="B130" t="s">
        <v>675</v>
      </c>
      <c r="C130" t="s">
        <v>674</v>
      </c>
      <c r="D130">
        <v>2514</v>
      </c>
    </row>
    <row r="131" spans="2:4" ht="12.75">
      <c r="B131" t="s">
        <v>1255</v>
      </c>
      <c r="C131" t="s">
        <v>1256</v>
      </c>
      <c r="D131">
        <v>2515</v>
      </c>
    </row>
    <row r="132" spans="2:4" ht="12.75">
      <c r="B132" t="s">
        <v>1257</v>
      </c>
      <c r="C132" t="s">
        <v>1256</v>
      </c>
      <c r="D132">
        <v>2515</v>
      </c>
    </row>
    <row r="133" spans="2:4" ht="12.75">
      <c r="B133" t="s">
        <v>1258</v>
      </c>
      <c r="C133" t="s">
        <v>1259</v>
      </c>
      <c r="D133">
        <v>2516</v>
      </c>
    </row>
    <row r="134" spans="2:4" ht="12.75">
      <c r="B134" t="s">
        <v>1260</v>
      </c>
      <c r="C134" t="s">
        <v>1259</v>
      </c>
      <c r="D134">
        <v>2516</v>
      </c>
    </row>
    <row r="135" spans="2:4" ht="12.75">
      <c r="B135" t="s">
        <v>1261</v>
      </c>
      <c r="C135" t="s">
        <v>1262</v>
      </c>
      <c r="D135">
        <v>2520</v>
      </c>
    </row>
    <row r="136" spans="2:4" ht="12.75">
      <c r="B136" t="s">
        <v>1263</v>
      </c>
      <c r="C136" t="s">
        <v>1262</v>
      </c>
      <c r="D136">
        <v>2520</v>
      </c>
    </row>
    <row r="137" spans="2:4" ht="12.75">
      <c r="B137" t="s">
        <v>1264</v>
      </c>
      <c r="C137" t="s">
        <v>1265</v>
      </c>
      <c r="D137">
        <v>2526</v>
      </c>
    </row>
    <row r="138" spans="2:4" ht="12.75">
      <c r="B138" t="s">
        <v>1266</v>
      </c>
      <c r="C138" t="s">
        <v>1265</v>
      </c>
      <c r="D138">
        <v>2526</v>
      </c>
    </row>
    <row r="139" spans="2:4" ht="12.75">
      <c r="B139" t="s">
        <v>1267</v>
      </c>
      <c r="C139" t="s">
        <v>1268</v>
      </c>
      <c r="D139">
        <v>2529</v>
      </c>
    </row>
    <row r="140" spans="2:4" ht="12.75">
      <c r="B140" t="s">
        <v>1269</v>
      </c>
      <c r="C140" t="s">
        <v>1268</v>
      </c>
      <c r="D140">
        <v>2529</v>
      </c>
    </row>
    <row r="141" spans="2:4" ht="12.75">
      <c r="B141" t="s">
        <v>1270</v>
      </c>
      <c r="C141" t="s">
        <v>1271</v>
      </c>
      <c r="D141">
        <v>2532</v>
      </c>
    </row>
    <row r="142" spans="2:4" ht="12.75">
      <c r="B142" t="s">
        <v>1272</v>
      </c>
      <c r="C142" t="s">
        <v>1271</v>
      </c>
      <c r="D142">
        <v>2532</v>
      </c>
    </row>
    <row r="143" spans="2:4" ht="12.75">
      <c r="B143" t="s">
        <v>1273</v>
      </c>
      <c r="C143" t="s">
        <v>1274</v>
      </c>
      <c r="D143">
        <v>2536</v>
      </c>
    </row>
    <row r="144" spans="2:4" ht="12.75">
      <c r="B144" t="s">
        <v>1275</v>
      </c>
      <c r="C144" t="s">
        <v>1274</v>
      </c>
      <c r="D144">
        <v>2536</v>
      </c>
    </row>
    <row r="145" spans="2:4" ht="12.75">
      <c r="B145" t="s">
        <v>1276</v>
      </c>
      <c r="C145" t="s">
        <v>1277</v>
      </c>
      <c r="D145">
        <v>2540</v>
      </c>
    </row>
    <row r="146" spans="2:4" ht="12.75">
      <c r="B146" t="s">
        <v>1278</v>
      </c>
      <c r="C146" t="s">
        <v>1277</v>
      </c>
      <c r="D146">
        <v>2540</v>
      </c>
    </row>
    <row r="147" spans="2:4" ht="12.75">
      <c r="B147" t="s">
        <v>1279</v>
      </c>
      <c r="C147" t="s">
        <v>1280</v>
      </c>
      <c r="D147">
        <v>2544</v>
      </c>
    </row>
    <row r="148" spans="2:4" ht="12.75">
      <c r="B148" t="s">
        <v>1281</v>
      </c>
      <c r="C148" t="s">
        <v>1280</v>
      </c>
      <c r="D148">
        <v>2544</v>
      </c>
    </row>
    <row r="149" spans="2:4" ht="12.75">
      <c r="B149" t="s">
        <v>257</v>
      </c>
      <c r="C149" t="s">
        <v>1282</v>
      </c>
      <c r="D149">
        <v>2580</v>
      </c>
    </row>
    <row r="150" spans="2:4" ht="12.75">
      <c r="B150" t="s">
        <v>258</v>
      </c>
      <c r="C150" t="s">
        <v>1282</v>
      </c>
      <c r="D150">
        <v>2580</v>
      </c>
    </row>
    <row r="151" spans="2:4" ht="12.75">
      <c r="B151" t="s">
        <v>259</v>
      </c>
      <c r="C151" t="s">
        <v>1283</v>
      </c>
      <c r="D151">
        <v>2590</v>
      </c>
    </row>
    <row r="152" spans="2:4" ht="12.75">
      <c r="B152" t="s">
        <v>260</v>
      </c>
      <c r="C152" t="s">
        <v>1283</v>
      </c>
      <c r="D152">
        <v>2590</v>
      </c>
    </row>
    <row r="153" spans="2:4" ht="12.75">
      <c r="B153" t="s">
        <v>261</v>
      </c>
      <c r="C153" t="s">
        <v>1284</v>
      </c>
      <c r="D153">
        <v>2595</v>
      </c>
    </row>
    <row r="154" spans="2:4" ht="12.75">
      <c r="B154" t="s">
        <v>262</v>
      </c>
      <c r="C154" t="s">
        <v>1284</v>
      </c>
      <c r="D154">
        <v>2595</v>
      </c>
    </row>
    <row r="155" spans="2:4" ht="12.75">
      <c r="B155" t="s">
        <v>263</v>
      </c>
      <c r="C155" t="s">
        <v>1285</v>
      </c>
      <c r="D155">
        <v>2599</v>
      </c>
    </row>
    <row r="156" spans="2:4" ht="12.75">
      <c r="B156" t="s">
        <v>264</v>
      </c>
      <c r="C156" t="s">
        <v>1285</v>
      </c>
      <c r="D156">
        <v>2599</v>
      </c>
    </row>
    <row r="157" spans="2:4" ht="12.75">
      <c r="B157" t="s">
        <v>328</v>
      </c>
      <c r="C157" t="s">
        <v>422</v>
      </c>
      <c r="D157">
        <v>4240</v>
      </c>
    </row>
    <row r="158" spans="2:4" ht="12.75">
      <c r="B158" t="s">
        <v>329</v>
      </c>
      <c r="C158" t="s">
        <v>443</v>
      </c>
      <c r="D158">
        <v>4600</v>
      </c>
    </row>
    <row r="159" spans="2:4" ht="12.75">
      <c r="B159" t="s">
        <v>330</v>
      </c>
      <c r="C159" t="s">
        <v>331</v>
      </c>
      <c r="D159">
        <v>4593</v>
      </c>
    </row>
    <row r="160" spans="2:4" ht="12.75">
      <c r="B160" t="s">
        <v>584</v>
      </c>
      <c r="C160" t="s">
        <v>585</v>
      </c>
      <c r="D160">
        <v>4020</v>
      </c>
    </row>
    <row r="161" spans="2:4" ht="12.75">
      <c r="B161" t="s">
        <v>586</v>
      </c>
      <c r="C161" t="s">
        <v>585</v>
      </c>
      <c r="D161">
        <v>4020</v>
      </c>
    </row>
    <row r="162" spans="2:4" ht="12.75">
      <c r="B162" t="s">
        <v>587</v>
      </c>
      <c r="C162" t="s">
        <v>24</v>
      </c>
      <c r="D162">
        <v>4025</v>
      </c>
    </row>
    <row r="163" spans="2:4" ht="12.75">
      <c r="B163" t="s">
        <v>25</v>
      </c>
      <c r="C163" t="s">
        <v>24</v>
      </c>
      <c r="D163">
        <v>4025</v>
      </c>
    </row>
    <row r="164" spans="2:4" ht="12.75">
      <c r="B164" t="s">
        <v>26</v>
      </c>
      <c r="C164" t="s">
        <v>27</v>
      </c>
      <c r="D164">
        <v>4040</v>
      </c>
    </row>
    <row r="165" spans="2:4" ht="12.75">
      <c r="B165" t="s">
        <v>28</v>
      </c>
      <c r="C165" t="s">
        <v>27</v>
      </c>
      <c r="D165">
        <v>4040</v>
      </c>
    </row>
    <row r="166" spans="2:4" ht="12.75">
      <c r="B166" t="s">
        <v>29</v>
      </c>
      <c r="C166" t="s">
        <v>1131</v>
      </c>
      <c r="D166">
        <v>4060</v>
      </c>
    </row>
    <row r="167" spans="2:4" ht="12.75">
      <c r="B167" t="s">
        <v>1132</v>
      </c>
      <c r="C167" t="s">
        <v>1131</v>
      </c>
      <c r="D167">
        <v>4060</v>
      </c>
    </row>
    <row r="168" spans="2:4" ht="12.75">
      <c r="B168" t="s">
        <v>1133</v>
      </c>
      <c r="C168" t="s">
        <v>1134</v>
      </c>
      <c r="D168">
        <v>4080</v>
      </c>
    </row>
    <row r="169" spans="2:4" ht="12.75">
      <c r="B169" t="s">
        <v>1135</v>
      </c>
      <c r="C169" t="s">
        <v>1134</v>
      </c>
      <c r="D169">
        <v>4080</v>
      </c>
    </row>
    <row r="170" spans="2:4" ht="12.75">
      <c r="B170" t="s">
        <v>1136</v>
      </c>
      <c r="C170" t="s">
        <v>1137</v>
      </c>
      <c r="D170">
        <v>4120</v>
      </c>
    </row>
    <row r="171" spans="2:4" ht="12.75">
      <c r="B171" t="s">
        <v>1138</v>
      </c>
      <c r="C171" t="s">
        <v>1137</v>
      </c>
      <c r="D171">
        <v>4120</v>
      </c>
    </row>
    <row r="172" spans="2:4" ht="12.75">
      <c r="B172" t="s">
        <v>1139</v>
      </c>
      <c r="C172" t="s">
        <v>1140</v>
      </c>
      <c r="D172">
        <v>4125</v>
      </c>
    </row>
    <row r="173" spans="2:4" ht="12.75">
      <c r="B173" t="s">
        <v>402</v>
      </c>
      <c r="C173" t="s">
        <v>1140</v>
      </c>
      <c r="D173">
        <v>4125</v>
      </c>
    </row>
    <row r="174" spans="2:4" ht="12.75">
      <c r="B174" t="s">
        <v>403</v>
      </c>
      <c r="C174" t="s">
        <v>404</v>
      </c>
      <c r="D174">
        <v>4130</v>
      </c>
    </row>
    <row r="175" spans="2:4" ht="12.75">
      <c r="B175" t="s">
        <v>405</v>
      </c>
      <c r="C175" t="s">
        <v>404</v>
      </c>
      <c r="D175">
        <v>4130</v>
      </c>
    </row>
    <row r="176" spans="2:4" ht="12.75">
      <c r="B176" t="s">
        <v>406</v>
      </c>
      <c r="C176" t="s">
        <v>407</v>
      </c>
      <c r="D176">
        <v>4133</v>
      </c>
    </row>
    <row r="177" spans="2:4" ht="12.75">
      <c r="B177" t="s">
        <v>408</v>
      </c>
      <c r="C177" t="s">
        <v>407</v>
      </c>
      <c r="D177">
        <v>4133</v>
      </c>
    </row>
    <row r="178" spans="2:4" ht="12.75">
      <c r="B178" t="s">
        <v>409</v>
      </c>
      <c r="C178" t="s">
        <v>410</v>
      </c>
      <c r="D178">
        <v>4136</v>
      </c>
    </row>
    <row r="179" spans="2:4" ht="12.75">
      <c r="B179" t="s">
        <v>411</v>
      </c>
      <c r="C179" t="s">
        <v>410</v>
      </c>
      <c r="D179">
        <v>4136</v>
      </c>
    </row>
    <row r="180" spans="2:4" ht="12.75">
      <c r="B180" t="s">
        <v>412</v>
      </c>
      <c r="C180" t="s">
        <v>413</v>
      </c>
      <c r="D180">
        <v>4180</v>
      </c>
    </row>
    <row r="181" spans="2:4" ht="12.75">
      <c r="B181" t="s">
        <v>414</v>
      </c>
      <c r="C181" t="s">
        <v>413</v>
      </c>
      <c r="D181">
        <v>4180</v>
      </c>
    </row>
    <row r="182" spans="2:4" ht="12.75">
      <c r="B182" t="s">
        <v>415</v>
      </c>
      <c r="C182" t="s">
        <v>416</v>
      </c>
      <c r="D182">
        <v>4190</v>
      </c>
    </row>
    <row r="183" spans="2:4" ht="12.75">
      <c r="B183" t="s">
        <v>417</v>
      </c>
      <c r="C183" t="s">
        <v>416</v>
      </c>
      <c r="D183">
        <v>4190</v>
      </c>
    </row>
    <row r="184" spans="2:4" ht="12.75">
      <c r="B184" t="s">
        <v>418</v>
      </c>
      <c r="C184" t="s">
        <v>419</v>
      </c>
      <c r="D184">
        <v>4200</v>
      </c>
    </row>
    <row r="185" spans="2:4" ht="12.75">
      <c r="B185" t="s">
        <v>420</v>
      </c>
      <c r="C185" t="s">
        <v>419</v>
      </c>
      <c r="D185">
        <v>4200</v>
      </c>
    </row>
    <row r="186" spans="2:4" ht="12.75">
      <c r="B186" t="s">
        <v>421</v>
      </c>
      <c r="C186" t="s">
        <v>422</v>
      </c>
      <c r="D186">
        <v>4240</v>
      </c>
    </row>
    <row r="187" spans="2:4" ht="12.75">
      <c r="B187" t="s">
        <v>423</v>
      </c>
      <c r="C187" t="s">
        <v>424</v>
      </c>
      <c r="D187">
        <v>4280</v>
      </c>
    </row>
    <row r="188" spans="2:4" ht="12.75">
      <c r="B188" t="s">
        <v>425</v>
      </c>
      <c r="C188" t="s">
        <v>424</v>
      </c>
      <c r="D188">
        <v>4280</v>
      </c>
    </row>
    <row r="189" spans="2:4" ht="12.75">
      <c r="B189" t="s">
        <v>426</v>
      </c>
      <c r="C189" t="s">
        <v>55</v>
      </c>
      <c r="D189">
        <v>4320</v>
      </c>
    </row>
    <row r="190" spans="2:4" ht="12.75">
      <c r="B190" t="s">
        <v>56</v>
      </c>
      <c r="C190" t="s">
        <v>55</v>
      </c>
      <c r="D190">
        <v>4320</v>
      </c>
    </row>
    <row r="191" spans="2:4" ht="12.75">
      <c r="B191" t="s">
        <v>57</v>
      </c>
      <c r="C191" t="s">
        <v>58</v>
      </c>
      <c r="D191">
        <v>4340</v>
      </c>
    </row>
    <row r="192" spans="2:4" ht="12.75">
      <c r="B192" t="s">
        <v>59</v>
      </c>
      <c r="C192" t="s">
        <v>58</v>
      </c>
      <c r="D192">
        <v>4340</v>
      </c>
    </row>
    <row r="193" spans="2:4" ht="12.75">
      <c r="B193" t="s">
        <v>60</v>
      </c>
      <c r="C193" t="s">
        <v>61</v>
      </c>
      <c r="D193">
        <v>4380</v>
      </c>
    </row>
    <row r="194" spans="2:4" ht="12.75">
      <c r="B194" t="s">
        <v>62</v>
      </c>
      <c r="C194" t="s">
        <v>61</v>
      </c>
      <c r="D194">
        <v>4380</v>
      </c>
    </row>
    <row r="195" spans="2:4" ht="12.75">
      <c r="B195" t="s">
        <v>398</v>
      </c>
      <c r="C195" t="s">
        <v>399</v>
      </c>
      <c r="D195">
        <v>4405</v>
      </c>
    </row>
    <row r="196" spans="2:4" ht="12.75">
      <c r="B196" t="s">
        <v>515</v>
      </c>
      <c r="C196" t="s">
        <v>399</v>
      </c>
      <c r="D196">
        <v>4405</v>
      </c>
    </row>
    <row r="197" spans="2:4" ht="12.75">
      <c r="B197" t="s">
        <v>516</v>
      </c>
      <c r="C197" t="s">
        <v>348</v>
      </c>
      <c r="D197">
        <v>4410</v>
      </c>
    </row>
    <row r="198" spans="2:4" ht="12.75">
      <c r="B198" t="s">
        <v>349</v>
      </c>
      <c r="C198" t="s">
        <v>348</v>
      </c>
      <c r="D198">
        <v>4410</v>
      </c>
    </row>
    <row r="199" spans="2:4" ht="12.75">
      <c r="B199" t="s">
        <v>350</v>
      </c>
      <c r="C199" t="s">
        <v>351</v>
      </c>
      <c r="D199">
        <v>4420</v>
      </c>
    </row>
    <row r="200" spans="2:4" ht="12.75">
      <c r="B200" t="s">
        <v>352</v>
      </c>
      <c r="C200" t="s">
        <v>351</v>
      </c>
      <c r="D200">
        <v>4420</v>
      </c>
    </row>
    <row r="201" spans="2:4" ht="12.75">
      <c r="B201" t="s">
        <v>353</v>
      </c>
      <c r="C201" t="s">
        <v>354</v>
      </c>
      <c r="D201">
        <v>4440</v>
      </c>
    </row>
    <row r="202" spans="2:4" ht="12.75">
      <c r="B202" t="s">
        <v>355</v>
      </c>
      <c r="C202" t="s">
        <v>354</v>
      </c>
      <c r="D202">
        <v>4440</v>
      </c>
    </row>
    <row r="203" spans="2:4" ht="12.75">
      <c r="B203" t="s">
        <v>356</v>
      </c>
      <c r="C203" t="s">
        <v>357</v>
      </c>
      <c r="D203">
        <v>4460</v>
      </c>
    </row>
    <row r="204" spans="2:4" ht="12.75">
      <c r="B204" t="s">
        <v>358</v>
      </c>
      <c r="C204" t="s">
        <v>357</v>
      </c>
      <c r="D204">
        <v>4460</v>
      </c>
    </row>
    <row r="205" spans="2:4" ht="12.75">
      <c r="B205" t="s">
        <v>359</v>
      </c>
      <c r="C205" t="s">
        <v>437</v>
      </c>
      <c r="D205">
        <v>4540</v>
      </c>
    </row>
    <row r="206" spans="2:4" ht="12.75">
      <c r="B206" t="s">
        <v>438</v>
      </c>
      <c r="C206" t="s">
        <v>437</v>
      </c>
      <c r="D206">
        <v>4540</v>
      </c>
    </row>
    <row r="207" spans="2:4" ht="12.75">
      <c r="B207" t="s">
        <v>439</v>
      </c>
      <c r="C207" t="s">
        <v>440</v>
      </c>
      <c r="D207">
        <v>4560</v>
      </c>
    </row>
    <row r="208" spans="2:4" ht="12.75">
      <c r="B208" t="s">
        <v>441</v>
      </c>
      <c r="C208" t="s">
        <v>440</v>
      </c>
      <c r="D208">
        <v>4560</v>
      </c>
    </row>
    <row r="209" spans="2:4" ht="12.75">
      <c r="B209" t="s">
        <v>442</v>
      </c>
      <c r="C209" t="s">
        <v>443</v>
      </c>
      <c r="D209">
        <v>4600</v>
      </c>
    </row>
    <row r="210" spans="2:4" ht="12.75">
      <c r="B210" t="s">
        <v>444</v>
      </c>
      <c r="C210" t="s">
        <v>445</v>
      </c>
      <c r="D210">
        <v>4645</v>
      </c>
    </row>
    <row r="211" spans="2:4" ht="12.75">
      <c r="B211" t="s">
        <v>446</v>
      </c>
      <c r="C211" t="s">
        <v>445</v>
      </c>
      <c r="D211">
        <v>4645</v>
      </c>
    </row>
    <row r="212" spans="2:4" ht="12.75">
      <c r="B212" t="s">
        <v>447</v>
      </c>
      <c r="C212" t="s">
        <v>448</v>
      </c>
      <c r="D212">
        <v>4635</v>
      </c>
    </row>
    <row r="213" spans="2:4" ht="12.75">
      <c r="B213" t="s">
        <v>449</v>
      </c>
      <c r="C213" t="s">
        <v>448</v>
      </c>
      <c r="D213">
        <v>4635</v>
      </c>
    </row>
    <row r="214" spans="2:4" ht="12.75">
      <c r="B214" t="s">
        <v>450</v>
      </c>
      <c r="C214" t="s">
        <v>451</v>
      </c>
      <c r="D214">
        <v>4470</v>
      </c>
    </row>
    <row r="215" spans="2:4" ht="12.75">
      <c r="B215" t="s">
        <v>452</v>
      </c>
      <c r="C215" t="s">
        <v>451</v>
      </c>
      <c r="D215">
        <v>4470</v>
      </c>
    </row>
    <row r="216" spans="2:4" ht="12.75">
      <c r="B216" t="s">
        <v>616</v>
      </c>
      <c r="C216" t="s">
        <v>617</v>
      </c>
      <c r="D216">
        <v>4085</v>
      </c>
    </row>
    <row r="217" spans="2:4" ht="12.75">
      <c r="B217" t="s">
        <v>618</v>
      </c>
      <c r="C217" t="s">
        <v>617</v>
      </c>
      <c r="D217">
        <v>4085</v>
      </c>
    </row>
    <row r="218" spans="2:4" ht="12.75">
      <c r="B218" t="s">
        <v>619</v>
      </c>
      <c r="C218" t="s">
        <v>620</v>
      </c>
      <c r="D218">
        <v>4285</v>
      </c>
    </row>
    <row r="219" spans="2:4" ht="12.75">
      <c r="B219" t="s">
        <v>621</v>
      </c>
      <c r="C219" t="s">
        <v>620</v>
      </c>
      <c r="D219">
        <v>4285</v>
      </c>
    </row>
    <row r="220" spans="2:4" ht="12.75">
      <c r="B220" t="s">
        <v>622</v>
      </c>
      <c r="C220" t="s">
        <v>364</v>
      </c>
      <c r="D220">
        <v>4325</v>
      </c>
    </row>
    <row r="221" spans="2:4" ht="12.75">
      <c r="B221" t="s">
        <v>365</v>
      </c>
      <c r="C221" t="s">
        <v>364</v>
      </c>
      <c r="D221">
        <v>4325</v>
      </c>
    </row>
    <row r="222" spans="2:4" ht="12.75">
      <c r="B222" t="s">
        <v>366</v>
      </c>
      <c r="C222" t="s">
        <v>367</v>
      </c>
      <c r="D222">
        <v>4345</v>
      </c>
    </row>
    <row r="223" spans="2:4" ht="12.75">
      <c r="B223" t="s">
        <v>368</v>
      </c>
      <c r="C223" t="s">
        <v>367</v>
      </c>
      <c r="D223">
        <v>4345</v>
      </c>
    </row>
    <row r="224" spans="2:4" ht="12.75">
      <c r="B224" t="s">
        <v>369</v>
      </c>
      <c r="C224" t="s">
        <v>370</v>
      </c>
      <c r="D224">
        <v>4400</v>
      </c>
    </row>
    <row r="225" spans="2:4" ht="12.75">
      <c r="B225" t="s">
        <v>371</v>
      </c>
      <c r="C225" t="s">
        <v>370</v>
      </c>
      <c r="D225">
        <v>4400</v>
      </c>
    </row>
    <row r="226" spans="2:4" ht="12.75">
      <c r="B226" t="s">
        <v>372</v>
      </c>
      <c r="C226" t="s">
        <v>373</v>
      </c>
      <c r="D226">
        <v>4407</v>
      </c>
    </row>
    <row r="227" spans="2:4" ht="12.75">
      <c r="B227" t="s">
        <v>374</v>
      </c>
      <c r="C227" t="s">
        <v>373</v>
      </c>
      <c r="D227">
        <v>4407</v>
      </c>
    </row>
    <row r="228" spans="2:4" ht="12.75">
      <c r="B228" t="s">
        <v>375</v>
      </c>
      <c r="C228" t="s">
        <v>376</v>
      </c>
      <c r="D228">
        <v>4430</v>
      </c>
    </row>
    <row r="229" spans="2:4" ht="12.75">
      <c r="B229" t="s">
        <v>377</v>
      </c>
      <c r="C229" t="s">
        <v>376</v>
      </c>
      <c r="D229">
        <v>4430</v>
      </c>
    </row>
    <row r="230" spans="2:4" ht="12.75">
      <c r="B230" t="s">
        <v>378</v>
      </c>
      <c r="C230" t="s">
        <v>1041</v>
      </c>
      <c r="D230">
        <v>4445</v>
      </c>
    </row>
    <row r="231" spans="2:4" ht="12.75">
      <c r="B231" t="s">
        <v>1042</v>
      </c>
      <c r="C231" t="s">
        <v>1041</v>
      </c>
      <c r="D231">
        <v>4445</v>
      </c>
    </row>
    <row r="232" spans="2:4" ht="12.75">
      <c r="B232" t="s">
        <v>105</v>
      </c>
      <c r="C232" t="s">
        <v>106</v>
      </c>
      <c r="D232">
        <v>4035</v>
      </c>
    </row>
    <row r="233" spans="2:4" ht="12.75">
      <c r="B233" t="s">
        <v>107</v>
      </c>
      <c r="C233" t="s">
        <v>106</v>
      </c>
      <c r="D233">
        <v>4035</v>
      </c>
    </row>
    <row r="234" spans="2:4" ht="12.75">
      <c r="B234" t="s">
        <v>108</v>
      </c>
      <c r="C234" t="s">
        <v>407</v>
      </c>
      <c r="D234">
        <v>4045</v>
      </c>
    </row>
    <row r="235" spans="2:4" ht="12.75">
      <c r="B235" t="s">
        <v>109</v>
      </c>
      <c r="C235" t="s">
        <v>407</v>
      </c>
      <c r="D235">
        <v>4045</v>
      </c>
    </row>
    <row r="236" spans="2:4" ht="12.75">
      <c r="B236" t="s">
        <v>110</v>
      </c>
      <c r="C236" t="s">
        <v>410</v>
      </c>
      <c r="D236">
        <v>4050</v>
      </c>
    </row>
    <row r="237" spans="2:4" ht="12.75">
      <c r="B237" t="s">
        <v>111</v>
      </c>
      <c r="C237" t="s">
        <v>410</v>
      </c>
      <c r="D237">
        <v>4050</v>
      </c>
    </row>
    <row r="238" spans="2:4" ht="12.75">
      <c r="B238" t="s">
        <v>141</v>
      </c>
      <c r="C238" t="s">
        <v>112</v>
      </c>
      <c r="D238">
        <v>4061</v>
      </c>
    </row>
    <row r="239" spans="2:4" ht="12.75">
      <c r="B239" t="s">
        <v>113</v>
      </c>
      <c r="C239" t="s">
        <v>112</v>
      </c>
      <c r="D239">
        <v>4061</v>
      </c>
    </row>
    <row r="240" spans="2:4" ht="12.75">
      <c r="B240" t="s">
        <v>641</v>
      </c>
      <c r="C240" t="s">
        <v>640</v>
      </c>
      <c r="D240">
        <v>4063</v>
      </c>
    </row>
    <row r="241" spans="2:4" ht="12.75">
      <c r="B241" t="s">
        <v>643</v>
      </c>
      <c r="C241" t="s">
        <v>640</v>
      </c>
      <c r="D241">
        <v>4063</v>
      </c>
    </row>
    <row r="242" spans="2:4" ht="12.75">
      <c r="B242" t="s">
        <v>1061</v>
      </c>
      <c r="C242" t="s">
        <v>642</v>
      </c>
      <c r="D242">
        <v>4064</v>
      </c>
    </row>
    <row r="243" spans="2:4" ht="12.75">
      <c r="B243" t="s">
        <v>1062</v>
      </c>
      <c r="C243" t="s">
        <v>642</v>
      </c>
      <c r="D243">
        <v>4064</v>
      </c>
    </row>
    <row r="244" spans="2:3" ht="12.75">
      <c r="B244" t="s">
        <v>676</v>
      </c>
      <c r="C244" t="s">
        <v>677</v>
      </c>
    </row>
    <row r="245" spans="2:4" ht="12.75">
      <c r="B245" t="s">
        <v>739</v>
      </c>
      <c r="C245" t="s">
        <v>1123</v>
      </c>
      <c r="D245">
        <v>1340</v>
      </c>
    </row>
    <row r="246" spans="2:4" ht="12.75">
      <c r="B246" t="s">
        <v>741</v>
      </c>
      <c r="C246" t="s">
        <v>1123</v>
      </c>
      <c r="D246">
        <v>1340</v>
      </c>
    </row>
    <row r="247" spans="2:4" ht="12.75">
      <c r="B247" t="s">
        <v>1124</v>
      </c>
      <c r="C247" t="s">
        <v>1125</v>
      </c>
      <c r="D247">
        <v>1595</v>
      </c>
    </row>
    <row r="248" spans="2:4" ht="12.75">
      <c r="B248" t="s">
        <v>1126</v>
      </c>
      <c r="C248" t="s">
        <v>1125</v>
      </c>
      <c r="D248">
        <v>1595</v>
      </c>
    </row>
    <row r="249" spans="2:4" ht="12.75">
      <c r="B249" t="s">
        <v>389</v>
      </c>
      <c r="C249" t="s">
        <v>1127</v>
      </c>
      <c r="D249">
        <v>1597</v>
      </c>
    </row>
    <row r="250" spans="2:4" ht="12.75">
      <c r="B250" t="s">
        <v>390</v>
      </c>
      <c r="C250" t="s">
        <v>1127</v>
      </c>
      <c r="D250">
        <v>1597</v>
      </c>
    </row>
    <row r="251" spans="2:4" ht="12.75">
      <c r="B251" t="s">
        <v>1128</v>
      </c>
      <c r="C251" t="s">
        <v>1129</v>
      </c>
      <c r="D251">
        <v>1646</v>
      </c>
    </row>
    <row r="252" spans="2:4" ht="12.75">
      <c r="B252" t="s">
        <v>1130</v>
      </c>
      <c r="C252" t="s">
        <v>1129</v>
      </c>
      <c r="D252">
        <v>1646</v>
      </c>
    </row>
    <row r="253" spans="2:4" ht="12.75">
      <c r="B253" t="s">
        <v>307</v>
      </c>
      <c r="C253" t="s">
        <v>308</v>
      </c>
      <c r="D253">
        <v>2180</v>
      </c>
    </row>
    <row r="254" spans="2:4" ht="12.75">
      <c r="B254" t="s">
        <v>309</v>
      </c>
      <c r="C254" t="s">
        <v>308</v>
      </c>
      <c r="D254">
        <v>2180</v>
      </c>
    </row>
    <row r="255" spans="2:4" ht="12.75">
      <c r="B255" t="s">
        <v>310</v>
      </c>
      <c r="C255" t="s">
        <v>311</v>
      </c>
      <c r="D255">
        <v>2190</v>
      </c>
    </row>
    <row r="256" spans="2:4" ht="12.75">
      <c r="B256" t="s">
        <v>312</v>
      </c>
      <c r="C256" t="s">
        <v>311</v>
      </c>
      <c r="D256">
        <v>2190</v>
      </c>
    </row>
    <row r="257" spans="2:4" ht="12.75">
      <c r="B257" t="s">
        <v>313</v>
      </c>
      <c r="C257" t="s">
        <v>314</v>
      </c>
      <c r="D257">
        <v>2060</v>
      </c>
    </row>
    <row r="258" spans="2:4" ht="12.75">
      <c r="B258" t="s">
        <v>315</v>
      </c>
      <c r="C258" t="s">
        <v>314</v>
      </c>
      <c r="D258">
        <v>2060</v>
      </c>
    </row>
    <row r="259" spans="2:4" ht="12.75">
      <c r="B259" t="s">
        <v>802</v>
      </c>
      <c r="C259" t="s">
        <v>942</v>
      </c>
      <c r="D259">
        <v>2524</v>
      </c>
    </row>
    <row r="260" spans="2:4" ht="12.75">
      <c r="B260" t="s">
        <v>943</v>
      </c>
      <c r="C260" t="s">
        <v>942</v>
      </c>
      <c r="D260">
        <v>2524</v>
      </c>
    </row>
    <row r="261" spans="2:4" ht="12.75">
      <c r="B261" t="s">
        <v>944</v>
      </c>
      <c r="C261" t="s">
        <v>945</v>
      </c>
      <c r="D261">
        <v>2581</v>
      </c>
    </row>
    <row r="262" spans="2:4" ht="12.75">
      <c r="B262" t="s">
        <v>946</v>
      </c>
      <c r="C262" t="s">
        <v>945</v>
      </c>
      <c r="D262">
        <v>2581</v>
      </c>
    </row>
    <row r="263" spans="2:4" ht="12.75">
      <c r="B263" t="s">
        <v>947</v>
      </c>
      <c r="C263" t="s">
        <v>948</v>
      </c>
      <c r="D263">
        <v>2582</v>
      </c>
    </row>
    <row r="264" spans="2:4" ht="12.75">
      <c r="B264" t="s">
        <v>949</v>
      </c>
      <c r="C264" t="s">
        <v>948</v>
      </c>
      <c r="D264">
        <v>2582</v>
      </c>
    </row>
    <row r="265" spans="2:4" ht="12.75">
      <c r="B265" t="s">
        <v>1063</v>
      </c>
      <c r="C265" t="s">
        <v>1064</v>
      </c>
      <c r="D265">
        <v>4412</v>
      </c>
    </row>
    <row r="266" spans="2:4" ht="12.75">
      <c r="B266" t="s">
        <v>1065</v>
      </c>
      <c r="C266" t="s">
        <v>1064</v>
      </c>
      <c r="D266">
        <v>4412</v>
      </c>
    </row>
    <row r="267" spans="2:4" ht="12.75">
      <c r="B267" t="s">
        <v>1066</v>
      </c>
      <c r="C267" t="s">
        <v>1064</v>
      </c>
      <c r="D267">
        <v>4475</v>
      </c>
    </row>
    <row r="268" spans="2:4" ht="12.75">
      <c r="B268" t="s">
        <v>1067</v>
      </c>
      <c r="C268" t="s">
        <v>1064</v>
      </c>
      <c r="D268">
        <v>4475</v>
      </c>
    </row>
    <row r="269" spans="2:3" ht="12.75">
      <c r="B269" t="s">
        <v>1141</v>
      </c>
      <c r="C269" t="s">
        <v>1142</v>
      </c>
    </row>
    <row r="270" spans="2:4" ht="12.75">
      <c r="B270" t="s">
        <v>1143</v>
      </c>
      <c r="D270" s="124" t="s">
        <v>1144</v>
      </c>
    </row>
    <row r="271" spans="2:4" ht="12.75">
      <c r="B271" t="s">
        <v>1145</v>
      </c>
      <c r="D271" s="124" t="s">
        <v>1144</v>
      </c>
    </row>
    <row r="272" spans="2:4" ht="12.75">
      <c r="B272" t="s">
        <v>1146</v>
      </c>
      <c r="D272" s="124" t="s">
        <v>1147</v>
      </c>
    </row>
    <row r="273" spans="2:4" ht="12.75">
      <c r="B273" t="s">
        <v>1148</v>
      </c>
      <c r="D273" s="124" t="s">
        <v>1147</v>
      </c>
    </row>
    <row r="274" spans="2:4" ht="12.75">
      <c r="B274" t="s">
        <v>1149</v>
      </c>
      <c r="D274" s="124" t="s">
        <v>1150</v>
      </c>
    </row>
    <row r="275" spans="2:4" ht="12.75">
      <c r="B275" t="s">
        <v>1151</v>
      </c>
      <c r="D275" s="124" t="s">
        <v>1150</v>
      </c>
    </row>
    <row r="276" spans="2:4" ht="12.75">
      <c r="B276" t="s">
        <v>1152</v>
      </c>
      <c r="D276" s="124" t="s">
        <v>1153</v>
      </c>
    </row>
    <row r="277" spans="2:4" ht="12.75">
      <c r="B277" t="s">
        <v>1154</v>
      </c>
      <c r="D277" s="124" t="s">
        <v>1153</v>
      </c>
    </row>
    <row r="278" spans="2:4" ht="12.75">
      <c r="B278" t="s">
        <v>1155</v>
      </c>
      <c r="D278" s="124" t="s">
        <v>1156</v>
      </c>
    </row>
    <row r="279" spans="2:4" ht="12.75">
      <c r="B279" t="s">
        <v>1157</v>
      </c>
      <c r="D279" s="124" t="s">
        <v>1156</v>
      </c>
    </row>
    <row r="280" spans="2:4" ht="12.75">
      <c r="B280" t="s">
        <v>1158</v>
      </c>
      <c r="D280" s="124" t="s">
        <v>1159</v>
      </c>
    </row>
    <row r="281" spans="2:4" ht="12.75">
      <c r="B281" t="s">
        <v>1160</v>
      </c>
      <c r="D281" s="124" t="s">
        <v>1159</v>
      </c>
    </row>
    <row r="282" spans="2:4" ht="12.75">
      <c r="B282" t="s">
        <v>1161</v>
      </c>
      <c r="D282" s="124" t="s">
        <v>1162</v>
      </c>
    </row>
    <row r="283" spans="2:4" ht="12.75">
      <c r="B283" t="s">
        <v>1163</v>
      </c>
      <c r="D283" s="124" t="s">
        <v>1162</v>
      </c>
    </row>
    <row r="284" spans="2:4" ht="12.75">
      <c r="B284" t="s">
        <v>1164</v>
      </c>
      <c r="D284" s="124" t="s">
        <v>1165</v>
      </c>
    </row>
    <row r="285" spans="2:4" ht="12.75">
      <c r="B285" t="s">
        <v>1166</v>
      </c>
      <c r="D285" s="124" t="s">
        <v>1165</v>
      </c>
    </row>
    <row r="286" spans="2:4" ht="12.75">
      <c r="B286" t="s">
        <v>1167</v>
      </c>
      <c r="D286" s="124" t="s">
        <v>1168</v>
      </c>
    </row>
    <row r="287" spans="2:4" ht="12.75">
      <c r="B287" t="s">
        <v>1169</v>
      </c>
      <c r="D287" s="124" t="s">
        <v>1168</v>
      </c>
    </row>
    <row r="288" spans="2:4" ht="12.75">
      <c r="B288" t="s">
        <v>1170</v>
      </c>
      <c r="D288" s="124" t="s">
        <v>1171</v>
      </c>
    </row>
    <row r="289" spans="2:4" ht="12.75">
      <c r="B289" t="s">
        <v>1172</v>
      </c>
      <c r="D289" s="124" t="s">
        <v>1171</v>
      </c>
    </row>
    <row r="290" spans="2:4" ht="12.75">
      <c r="B290" t="s">
        <v>1173</v>
      </c>
      <c r="D290" s="124" t="s">
        <v>1174</v>
      </c>
    </row>
    <row r="291" spans="2:4" ht="12.75">
      <c r="B291" t="s">
        <v>1175</v>
      </c>
      <c r="D291" s="124" t="s">
        <v>1174</v>
      </c>
    </row>
    <row r="292" spans="2:4" ht="12.75">
      <c r="B292" t="s">
        <v>1176</v>
      </c>
      <c r="D292" s="124" t="s">
        <v>1177</v>
      </c>
    </row>
    <row r="293" spans="2:4" ht="12.75">
      <c r="B293" t="s">
        <v>1178</v>
      </c>
      <c r="D293" s="124" t="s">
        <v>1177</v>
      </c>
    </row>
    <row r="294" spans="2:4" ht="12.75">
      <c r="B294" t="s">
        <v>1179</v>
      </c>
      <c r="D294" s="124" t="s">
        <v>1180</v>
      </c>
    </row>
    <row r="295" spans="2:4" ht="12.75">
      <c r="B295" t="s">
        <v>1181</v>
      </c>
      <c r="D295" s="124" t="s">
        <v>1180</v>
      </c>
    </row>
    <row r="296" spans="2:4" ht="12.75">
      <c r="B296" t="s">
        <v>1182</v>
      </c>
      <c r="D296" s="124" t="s">
        <v>1183</v>
      </c>
    </row>
    <row r="297" spans="2:4" ht="12.75">
      <c r="B297" t="s">
        <v>1184</v>
      </c>
      <c r="D297" s="124" t="s">
        <v>1183</v>
      </c>
    </row>
    <row r="298" spans="2:4" ht="12.75">
      <c r="B298" t="s">
        <v>1185</v>
      </c>
      <c r="D298" s="124" t="s">
        <v>1186</v>
      </c>
    </row>
    <row r="299" spans="2:4" ht="12.75">
      <c r="B299" t="s">
        <v>1187</v>
      </c>
      <c r="D299" s="124" t="s">
        <v>1186</v>
      </c>
    </row>
    <row r="300" spans="2:4" ht="12.75">
      <c r="B300" t="s">
        <v>1188</v>
      </c>
      <c r="D300" s="124" t="s">
        <v>1189</v>
      </c>
    </row>
    <row r="301" spans="2:4" ht="12.75">
      <c r="B301" t="s">
        <v>1190</v>
      </c>
      <c r="D301" s="124" t="s">
        <v>1189</v>
      </c>
    </row>
    <row r="302" spans="2:4" ht="12.75">
      <c r="B302" t="s">
        <v>1191</v>
      </c>
      <c r="D302" s="124" t="s">
        <v>1192</v>
      </c>
    </row>
    <row r="303" spans="2:4" ht="12.75">
      <c r="B303" t="s">
        <v>1193</v>
      </c>
      <c r="D303" s="124" t="s">
        <v>1192</v>
      </c>
    </row>
    <row r="304" spans="2:4" ht="12.75">
      <c r="B304" t="s">
        <v>1194</v>
      </c>
      <c r="D304" s="124" t="s">
        <v>1195</v>
      </c>
    </row>
    <row r="305" spans="2:4" ht="12.75">
      <c r="B305" t="s">
        <v>1196</v>
      </c>
      <c r="D305" s="124" t="s">
        <v>1195</v>
      </c>
    </row>
    <row r="306" spans="2:4" ht="12.75">
      <c r="B306" t="s">
        <v>1197</v>
      </c>
      <c r="D306" s="124" t="s">
        <v>1198</v>
      </c>
    </row>
    <row r="307" spans="2:4" ht="12.75">
      <c r="B307" t="s">
        <v>1199</v>
      </c>
      <c r="D307" s="124" t="s">
        <v>1198</v>
      </c>
    </row>
    <row r="308" spans="2:4" ht="12.75">
      <c r="B308" t="s">
        <v>1200</v>
      </c>
      <c r="C308" t="s">
        <v>1201</v>
      </c>
      <c r="D308" s="124">
        <v>1900</v>
      </c>
    </row>
    <row r="309" spans="2:4" ht="12.75">
      <c r="B309" t="s">
        <v>1202</v>
      </c>
      <c r="C309" t="s">
        <v>1203</v>
      </c>
      <c r="D309" s="124">
        <v>2900</v>
      </c>
    </row>
    <row r="310" spans="2:4" ht="12.75">
      <c r="B310" s="1" t="s">
        <v>1204</v>
      </c>
      <c r="C310" t="s">
        <v>1205</v>
      </c>
      <c r="D310" s="124" t="s">
        <v>1206</v>
      </c>
    </row>
    <row r="311" spans="2:4" ht="12.75">
      <c r="B311" s="1" t="s">
        <v>1207</v>
      </c>
      <c r="D311" s="124" t="s">
        <v>1206</v>
      </c>
    </row>
    <row r="312" spans="2:4" ht="12.75">
      <c r="B312" s="1" t="s">
        <v>1208</v>
      </c>
      <c r="D312" s="124" t="s">
        <v>1209</v>
      </c>
    </row>
    <row r="313" spans="2:4" ht="12.75">
      <c r="B313" s="1" t="s">
        <v>1210</v>
      </c>
      <c r="D313" s="124" t="s">
        <v>1209</v>
      </c>
    </row>
    <row r="314" spans="2:4" ht="12.75">
      <c r="B314" s="1" t="s">
        <v>616</v>
      </c>
      <c r="D314" s="124" t="s">
        <v>1211</v>
      </c>
    </row>
    <row r="315" spans="2:4" ht="12.75">
      <c r="B315" s="1" t="s">
        <v>618</v>
      </c>
      <c r="D315" s="124" t="s">
        <v>1211</v>
      </c>
    </row>
    <row r="316" spans="2:4" ht="12.75">
      <c r="B316" s="1" t="s">
        <v>1212</v>
      </c>
      <c r="D316" s="124" t="s">
        <v>1213</v>
      </c>
    </row>
    <row r="317" spans="2:4" ht="12.75">
      <c r="B317" s="1" t="s">
        <v>1214</v>
      </c>
      <c r="D317" s="124" t="s">
        <v>1213</v>
      </c>
    </row>
    <row r="318" spans="2:4" ht="12.75">
      <c r="B318" s="1" t="s">
        <v>1215</v>
      </c>
      <c r="D318" s="124" t="s">
        <v>1216</v>
      </c>
    </row>
    <row r="319" spans="2:4" ht="12.75">
      <c r="B319" s="1" t="s">
        <v>1217</v>
      </c>
      <c r="D319" s="124" t="s">
        <v>1216</v>
      </c>
    </row>
    <row r="320" spans="2:4" ht="12.75">
      <c r="B320" s="1" t="s">
        <v>619</v>
      </c>
      <c r="D320" s="124" t="s">
        <v>1218</v>
      </c>
    </row>
    <row r="321" spans="2:4" ht="12.75">
      <c r="B321" s="1" t="s">
        <v>621</v>
      </c>
      <c r="D321" s="124" t="s">
        <v>1218</v>
      </c>
    </row>
    <row r="322" spans="2:4" ht="12.75">
      <c r="B322" s="1" t="s">
        <v>1219</v>
      </c>
      <c r="D322" s="124" t="s">
        <v>1220</v>
      </c>
    </row>
    <row r="323" spans="2:4" ht="12.75">
      <c r="B323" s="1" t="s">
        <v>1221</v>
      </c>
      <c r="D323" s="124" t="s">
        <v>1220</v>
      </c>
    </row>
    <row r="324" spans="2:4" ht="12.75">
      <c r="B324" s="1" t="s">
        <v>622</v>
      </c>
      <c r="D324" s="124" t="s">
        <v>1222</v>
      </c>
    </row>
    <row r="325" spans="2:4" ht="12.75">
      <c r="B325" s="1" t="s">
        <v>365</v>
      </c>
      <c r="D325" s="124" t="s">
        <v>1222</v>
      </c>
    </row>
    <row r="326" spans="2:4" ht="12.75">
      <c r="B326" s="1" t="s">
        <v>366</v>
      </c>
      <c r="D326" s="124" t="s">
        <v>1223</v>
      </c>
    </row>
    <row r="327" spans="2:4" ht="12.75">
      <c r="B327" s="1" t="s">
        <v>368</v>
      </c>
      <c r="D327" s="124" t="s">
        <v>1223</v>
      </c>
    </row>
    <row r="328" spans="2:4" ht="12.75">
      <c r="B328" s="1" t="s">
        <v>369</v>
      </c>
      <c r="D328" s="124" t="s">
        <v>1224</v>
      </c>
    </row>
    <row r="329" spans="2:4" ht="12.75">
      <c r="B329" s="1" t="s">
        <v>371</v>
      </c>
      <c r="D329" s="124" t="s">
        <v>1224</v>
      </c>
    </row>
    <row r="330" spans="2:4" ht="12.75">
      <c r="B330" s="1" t="s">
        <v>372</v>
      </c>
      <c r="D330" s="124" t="s">
        <v>1225</v>
      </c>
    </row>
    <row r="331" spans="2:4" ht="12.75">
      <c r="B331" s="1" t="s">
        <v>374</v>
      </c>
      <c r="D331" s="124" t="s">
        <v>1225</v>
      </c>
    </row>
    <row r="332" spans="2:4" ht="12.75">
      <c r="B332" s="1" t="s">
        <v>1226</v>
      </c>
      <c r="D332" s="124" t="s">
        <v>1227</v>
      </c>
    </row>
    <row r="333" spans="2:4" ht="12.75">
      <c r="B333" s="1" t="s">
        <v>1228</v>
      </c>
      <c r="D333" s="124" t="s">
        <v>1227</v>
      </c>
    </row>
    <row r="334" spans="2:4" ht="12.75">
      <c r="B334" s="1" t="s">
        <v>375</v>
      </c>
      <c r="D334" s="124" t="s">
        <v>1229</v>
      </c>
    </row>
    <row r="335" spans="2:4" ht="12.75">
      <c r="B335" s="1" t="s">
        <v>377</v>
      </c>
      <c r="D335" s="124" t="s">
        <v>1229</v>
      </c>
    </row>
    <row r="336" spans="2:4" ht="12.75">
      <c r="B336" s="1" t="s">
        <v>378</v>
      </c>
      <c r="D336" s="124" t="s">
        <v>1230</v>
      </c>
    </row>
    <row r="337" spans="2:4" ht="12.75">
      <c r="B337" s="1" t="s">
        <v>1042</v>
      </c>
      <c r="D337" s="124" t="s">
        <v>1230</v>
      </c>
    </row>
    <row r="338" spans="2:4" ht="12.75">
      <c r="B338" s="1" t="s">
        <v>450</v>
      </c>
      <c r="D338" s="124" t="s">
        <v>1231</v>
      </c>
    </row>
    <row r="339" spans="2:4" ht="12.75">
      <c r="B339" s="1" t="s">
        <v>452</v>
      </c>
      <c r="D339" s="124" t="s">
        <v>1231</v>
      </c>
    </row>
    <row r="340" spans="2:4" ht="12.75">
      <c r="B340" s="1" t="s">
        <v>1232</v>
      </c>
      <c r="D340" s="124" t="s">
        <v>1233</v>
      </c>
    </row>
    <row r="341" spans="2:4" ht="12.75">
      <c r="B341" s="1" t="s">
        <v>1234</v>
      </c>
      <c r="D341" s="124" t="s">
        <v>1233</v>
      </c>
    </row>
    <row r="342" spans="2:4" ht="12.75">
      <c r="B342" s="1" t="s">
        <v>1235</v>
      </c>
      <c r="D342" s="124" t="s">
        <v>1236</v>
      </c>
    </row>
    <row r="343" spans="2:4" ht="12.75">
      <c r="B343" s="1" t="s">
        <v>1237</v>
      </c>
      <c r="D343" s="124" t="s">
        <v>1236</v>
      </c>
    </row>
    <row r="344" spans="2:4" ht="12.75">
      <c r="B344" s="1" t="s">
        <v>1238</v>
      </c>
      <c r="D344" s="124" t="s">
        <v>1239</v>
      </c>
    </row>
    <row r="345" spans="2:4" ht="12.75">
      <c r="B345" s="1" t="s">
        <v>1240</v>
      </c>
      <c r="D345" s="124" t="s">
        <v>1239</v>
      </c>
    </row>
    <row r="346" spans="2:4" ht="12.75">
      <c r="B346" s="1" t="s">
        <v>1241</v>
      </c>
      <c r="D346" s="124" t="s">
        <v>1242</v>
      </c>
    </row>
    <row r="347" spans="2:4" ht="12.75">
      <c r="B347" s="1" t="s">
        <v>1243</v>
      </c>
      <c r="D347" s="124" t="s">
        <v>1242</v>
      </c>
    </row>
    <row r="348" spans="2:4" ht="12.75">
      <c r="B348" s="1" t="s">
        <v>329</v>
      </c>
      <c r="D348" s="124" t="s">
        <v>1244</v>
      </c>
    </row>
    <row r="349" spans="2:4" ht="12.75">
      <c r="B349" s="1" t="s">
        <v>1245</v>
      </c>
      <c r="D349" s="124" t="s">
        <v>1246</v>
      </c>
    </row>
    <row r="350" spans="2:4" ht="12.75">
      <c r="B350" s="1" t="s">
        <v>1247</v>
      </c>
      <c r="D350" s="124" t="s">
        <v>1246</v>
      </c>
    </row>
    <row r="351" spans="2:4" ht="12.75">
      <c r="B351" s="1" t="s">
        <v>1248</v>
      </c>
      <c r="D351" s="124" t="s">
        <v>1249</v>
      </c>
    </row>
    <row r="352" spans="2:4" ht="12.75">
      <c r="B352" s="1" t="s">
        <v>1250</v>
      </c>
      <c r="D352" s="124" t="s">
        <v>1249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2"/>
  <dimension ref="A1:G41"/>
  <sheetViews>
    <sheetView tabSelected="1" workbookViewId="0" topLeftCell="A1">
      <pane xSplit="1" ySplit="8" topLeftCell="B9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.75390625" style="22" customWidth="1"/>
    <col min="2" max="3" width="30.75390625" style="22" customWidth="1"/>
    <col min="4" max="6" width="14.75390625" style="22" customWidth="1"/>
    <col min="7" max="7" width="8.75390625" style="22" customWidth="1"/>
    <col min="8" max="16384" width="9.125" style="22" customWidth="1"/>
  </cols>
  <sheetData>
    <row r="1" spans="1:4" ht="18">
      <c r="A1" s="133" t="s">
        <v>69</v>
      </c>
      <c r="B1" s="133"/>
      <c r="C1" s="133"/>
      <c r="D1" s="133"/>
    </row>
    <row r="3" spans="1:7" ht="12.75">
      <c r="A3" s="23" t="s">
        <v>400</v>
      </c>
      <c r="G3" s="41" t="s">
        <v>401</v>
      </c>
    </row>
    <row r="5" ht="13.5" thickBot="1"/>
    <row r="6" spans="1:7" ht="12.75">
      <c r="A6" s="24" t="s">
        <v>1015</v>
      </c>
      <c r="B6" s="25" t="s">
        <v>1016</v>
      </c>
      <c r="C6" s="25"/>
      <c r="D6" s="134" t="s">
        <v>788</v>
      </c>
      <c r="E6" s="134" t="s">
        <v>789</v>
      </c>
      <c r="F6" s="134" t="s">
        <v>790</v>
      </c>
      <c r="G6" s="131" t="s">
        <v>791</v>
      </c>
    </row>
    <row r="7" spans="1:7" ht="13.5" thickBot="1">
      <c r="A7" s="26"/>
      <c r="B7" s="27" t="s">
        <v>1017</v>
      </c>
      <c r="C7" s="27" t="s">
        <v>1018</v>
      </c>
      <c r="D7" s="135"/>
      <c r="E7" s="135"/>
      <c r="F7" s="135"/>
      <c r="G7" s="132"/>
    </row>
    <row r="8" spans="1:7" ht="15" customHeight="1" thickBot="1">
      <c r="A8" s="49">
        <v>0</v>
      </c>
      <c r="B8" s="43" t="s">
        <v>787</v>
      </c>
      <c r="C8" s="44"/>
      <c r="D8" s="50">
        <f>SUM(D9:D38)</f>
        <v>0</v>
      </c>
      <c r="E8" s="50">
        <f>SUM(E9:E38)</f>
        <v>0</v>
      </c>
      <c r="F8" s="50">
        <f>SUM(F9:F38)</f>
        <v>0</v>
      </c>
      <c r="G8" s="51"/>
    </row>
    <row r="9" spans="1:7" ht="12.75">
      <c r="A9" s="52">
        <v>1</v>
      </c>
      <c r="B9" s="81"/>
      <c r="C9" s="81"/>
      <c r="D9" s="17"/>
      <c r="E9" s="17"/>
      <c r="F9" s="17"/>
      <c r="G9" s="40"/>
    </row>
    <row r="10" spans="1:7" ht="12.75">
      <c r="A10" s="28">
        <v>2</v>
      </c>
      <c r="B10" s="82"/>
      <c r="C10" s="82"/>
      <c r="D10" s="12"/>
      <c r="E10" s="12"/>
      <c r="F10" s="12"/>
      <c r="G10" s="37"/>
    </row>
    <row r="11" spans="1:7" ht="12.75">
      <c r="A11" s="28">
        <v>3</v>
      </c>
      <c r="B11" s="82"/>
      <c r="C11" s="82"/>
      <c r="D11" s="12"/>
      <c r="E11" s="12"/>
      <c r="F11" s="12"/>
      <c r="G11" s="37"/>
    </row>
    <row r="12" spans="1:7" ht="12.75">
      <c r="A12" s="28">
        <v>4</v>
      </c>
      <c r="B12" s="82"/>
      <c r="C12" s="82"/>
      <c r="D12" s="12"/>
      <c r="E12" s="12"/>
      <c r="F12" s="12"/>
      <c r="G12" s="37"/>
    </row>
    <row r="13" spans="1:7" ht="12.75">
      <c r="A13" s="28">
        <v>5</v>
      </c>
      <c r="B13" s="82"/>
      <c r="C13" s="82"/>
      <c r="D13" s="12"/>
      <c r="E13" s="12"/>
      <c r="F13" s="12"/>
      <c r="G13" s="37"/>
    </row>
    <row r="14" spans="1:7" ht="12.75">
      <c r="A14" s="28">
        <v>6</v>
      </c>
      <c r="B14" s="82"/>
      <c r="C14" s="82"/>
      <c r="D14" s="12"/>
      <c r="E14" s="12"/>
      <c r="F14" s="12"/>
      <c r="G14" s="37"/>
    </row>
    <row r="15" spans="1:7" ht="12.75">
      <c r="A15" s="28">
        <v>7</v>
      </c>
      <c r="B15" s="82"/>
      <c r="C15" s="82"/>
      <c r="D15" s="12"/>
      <c r="E15" s="12"/>
      <c r="F15" s="12"/>
      <c r="G15" s="37"/>
    </row>
    <row r="16" spans="1:7" ht="12.75">
      <c r="A16" s="28">
        <v>8</v>
      </c>
      <c r="B16" s="82"/>
      <c r="C16" s="82"/>
      <c r="D16" s="12"/>
      <c r="E16" s="12"/>
      <c r="F16" s="12"/>
      <c r="G16" s="37"/>
    </row>
    <row r="17" spans="1:7" ht="12.75">
      <c r="A17" s="28">
        <v>9</v>
      </c>
      <c r="B17" s="82"/>
      <c r="C17" s="82"/>
      <c r="D17" s="12"/>
      <c r="E17" s="12"/>
      <c r="F17" s="12"/>
      <c r="G17" s="37"/>
    </row>
    <row r="18" spans="1:7" ht="12.75">
      <c r="A18" s="28">
        <v>10</v>
      </c>
      <c r="B18" s="82"/>
      <c r="C18" s="82"/>
      <c r="D18" s="12"/>
      <c r="E18" s="12"/>
      <c r="F18" s="12"/>
      <c r="G18" s="37"/>
    </row>
    <row r="19" spans="1:7" ht="12.75">
      <c r="A19" s="28">
        <v>11</v>
      </c>
      <c r="B19" s="82"/>
      <c r="C19" s="82"/>
      <c r="D19" s="12"/>
      <c r="E19" s="12"/>
      <c r="F19" s="12"/>
      <c r="G19" s="37"/>
    </row>
    <row r="20" spans="1:7" ht="12.75">
      <c r="A20" s="28">
        <v>12</v>
      </c>
      <c r="B20" s="82"/>
      <c r="C20" s="82"/>
      <c r="D20" s="12"/>
      <c r="E20" s="12"/>
      <c r="F20" s="12"/>
      <c r="G20" s="37"/>
    </row>
    <row r="21" spans="1:7" ht="12.75">
      <c r="A21" s="28">
        <v>13</v>
      </c>
      <c r="B21" s="82"/>
      <c r="C21" s="82"/>
      <c r="D21" s="12"/>
      <c r="E21" s="12"/>
      <c r="F21" s="12"/>
      <c r="G21" s="37"/>
    </row>
    <row r="22" spans="1:7" ht="12.75">
      <c r="A22" s="28">
        <v>14</v>
      </c>
      <c r="B22" s="82"/>
      <c r="C22" s="82"/>
      <c r="D22" s="12"/>
      <c r="E22" s="12"/>
      <c r="F22" s="12"/>
      <c r="G22" s="37"/>
    </row>
    <row r="23" spans="1:7" ht="12.75">
      <c r="A23" s="28">
        <v>15</v>
      </c>
      <c r="B23" s="82"/>
      <c r="C23" s="82"/>
      <c r="D23" s="12"/>
      <c r="E23" s="12"/>
      <c r="F23" s="12"/>
      <c r="G23" s="37"/>
    </row>
    <row r="24" spans="1:7" ht="12.75">
      <c r="A24" s="28">
        <v>16</v>
      </c>
      <c r="B24" s="82"/>
      <c r="C24" s="82"/>
      <c r="D24" s="12"/>
      <c r="E24" s="12"/>
      <c r="F24" s="12"/>
      <c r="G24" s="37"/>
    </row>
    <row r="25" spans="1:7" ht="12.75">
      <c r="A25" s="28">
        <v>17</v>
      </c>
      <c r="B25" s="82"/>
      <c r="C25" s="82"/>
      <c r="D25" s="12"/>
      <c r="E25" s="12"/>
      <c r="F25" s="12"/>
      <c r="G25" s="37"/>
    </row>
    <row r="26" spans="1:7" ht="12.75">
      <c r="A26" s="28">
        <v>18</v>
      </c>
      <c r="B26" s="82"/>
      <c r="C26" s="82"/>
      <c r="D26" s="12"/>
      <c r="E26" s="12"/>
      <c r="F26" s="12"/>
      <c r="G26" s="37"/>
    </row>
    <row r="27" spans="1:7" ht="12.75">
      <c r="A27" s="28">
        <v>19</v>
      </c>
      <c r="B27" s="82"/>
      <c r="C27" s="82"/>
      <c r="D27" s="12"/>
      <c r="E27" s="12"/>
      <c r="F27" s="12"/>
      <c r="G27" s="37"/>
    </row>
    <row r="28" spans="1:7" ht="12.75">
      <c r="A28" s="28">
        <v>20</v>
      </c>
      <c r="B28" s="82"/>
      <c r="C28" s="82"/>
      <c r="D28" s="12"/>
      <c r="E28" s="12"/>
      <c r="F28" s="12"/>
      <c r="G28" s="37"/>
    </row>
    <row r="29" spans="1:7" ht="12.75">
      <c r="A29" s="28">
        <v>21</v>
      </c>
      <c r="B29" s="82"/>
      <c r="C29" s="82"/>
      <c r="D29" s="12"/>
      <c r="E29" s="12"/>
      <c r="F29" s="12"/>
      <c r="G29" s="37"/>
    </row>
    <row r="30" spans="1:7" ht="12.75">
      <c r="A30" s="28">
        <v>22</v>
      </c>
      <c r="B30" s="82"/>
      <c r="C30" s="82"/>
      <c r="D30" s="12"/>
      <c r="E30" s="12"/>
      <c r="F30" s="12"/>
      <c r="G30" s="37"/>
    </row>
    <row r="31" spans="1:7" ht="12.75">
      <c r="A31" s="28">
        <v>23</v>
      </c>
      <c r="B31" s="82"/>
      <c r="C31" s="82"/>
      <c r="D31" s="12"/>
      <c r="E31" s="12"/>
      <c r="F31" s="12"/>
      <c r="G31" s="37"/>
    </row>
    <row r="32" spans="1:7" ht="12.75">
      <c r="A32" s="28">
        <v>24</v>
      </c>
      <c r="B32" s="82"/>
      <c r="C32" s="82"/>
      <c r="D32" s="12"/>
      <c r="E32" s="12"/>
      <c r="F32" s="12"/>
      <c r="G32" s="37"/>
    </row>
    <row r="33" spans="1:7" ht="12.75">
      <c r="A33" s="28">
        <v>25</v>
      </c>
      <c r="B33" s="82"/>
      <c r="C33" s="82"/>
      <c r="D33" s="12"/>
      <c r="E33" s="12"/>
      <c r="F33" s="12"/>
      <c r="G33" s="37"/>
    </row>
    <row r="34" spans="1:7" ht="12.75">
      <c r="A34" s="28">
        <v>26</v>
      </c>
      <c r="B34" s="82"/>
      <c r="C34" s="82"/>
      <c r="D34" s="12"/>
      <c r="E34" s="12"/>
      <c r="F34" s="12"/>
      <c r="G34" s="37"/>
    </row>
    <row r="35" spans="1:7" ht="12.75">
      <c r="A35" s="28">
        <v>27</v>
      </c>
      <c r="B35" s="82"/>
      <c r="C35" s="82"/>
      <c r="D35" s="12"/>
      <c r="E35" s="12"/>
      <c r="F35" s="12"/>
      <c r="G35" s="37"/>
    </row>
    <row r="36" spans="1:7" ht="12.75">
      <c r="A36" s="28">
        <v>28</v>
      </c>
      <c r="B36" s="82"/>
      <c r="C36" s="82"/>
      <c r="D36" s="12"/>
      <c r="E36" s="12"/>
      <c r="F36" s="12"/>
      <c r="G36" s="37"/>
    </row>
    <row r="37" spans="1:7" ht="12.75">
      <c r="A37" s="28">
        <v>29</v>
      </c>
      <c r="B37" s="82"/>
      <c r="C37" s="82"/>
      <c r="D37" s="12"/>
      <c r="E37" s="12"/>
      <c r="F37" s="12"/>
      <c r="G37" s="37"/>
    </row>
    <row r="38" spans="1:7" ht="13.5" thickBot="1">
      <c r="A38" s="29">
        <v>30</v>
      </c>
      <c r="B38" s="83"/>
      <c r="C38" s="83"/>
      <c r="D38" s="13"/>
      <c r="E38" s="13"/>
      <c r="F38" s="13"/>
      <c r="G38" s="38"/>
    </row>
    <row r="39" spans="1:7" ht="15" customHeight="1" thickBot="1">
      <c r="A39" s="30" t="s">
        <v>787</v>
      </c>
      <c r="B39" s="31"/>
      <c r="C39" s="31"/>
      <c r="D39" s="32">
        <f>SUM(D9:D38)</f>
        <v>0</v>
      </c>
      <c r="E39" s="32">
        <f>SUM(E9:E38)</f>
        <v>0</v>
      </c>
      <c r="F39" s="32">
        <f>SUM(F9:F38)</f>
        <v>0</v>
      </c>
      <c r="G39" s="39"/>
    </row>
    <row r="40" spans="1:7" ht="12.75">
      <c r="A40" s="91" t="s">
        <v>458</v>
      </c>
      <c r="B40" s="90"/>
      <c r="C40" s="90"/>
      <c r="D40" s="87"/>
      <c r="E40" s="87"/>
      <c r="F40" s="87"/>
      <c r="G40" s="129"/>
    </row>
    <row r="41" spans="1:7" ht="13.5" thickBot="1">
      <c r="A41" s="92" t="s">
        <v>457</v>
      </c>
      <c r="B41" s="89"/>
      <c r="C41" s="89"/>
      <c r="D41" s="88"/>
      <c r="E41" s="88"/>
      <c r="F41" s="88"/>
      <c r="G41" s="130"/>
    </row>
  </sheetData>
  <sheetProtection/>
  <mergeCells count="6">
    <mergeCell ref="G40:G41"/>
    <mergeCell ref="G6:G7"/>
    <mergeCell ref="A1:D1"/>
    <mergeCell ref="D6:D7"/>
    <mergeCell ref="E6:E7"/>
    <mergeCell ref="F6:F7"/>
  </mergeCells>
  <conditionalFormatting sqref="D8:F8 D39:F39">
    <cfRule type="expression" priority="1" dxfId="0" stopIfTrue="1">
      <formula>D$41&lt;&gt;0</formula>
    </cfRule>
  </conditionalFormatting>
  <dataValidations count="2">
    <dataValidation type="decimal" allowBlank="1" showInputMessage="1" showErrorMessage="1" errorTitle="HIBA!" error="A cellába csak számot adhat meg!" sqref="D9:F38">
      <formula1>0</formula1>
      <formula2>999999999999</formula2>
    </dataValidation>
    <dataValidation type="decimal" allowBlank="1" showInputMessage="1" showErrorMessage="1" errorTitle="HIBA!" error="A cellának 0%-100% közé kell esnie!" sqref="G9:G38">
      <formula1>0</formula1>
      <formula2>1</formula2>
    </dataValidation>
  </dataValidations>
  <hyperlinks>
    <hyperlink ref="A1:C1" location="ESZKÖZÖK!A1" display="A.II.1. Ingatlanok és a kapcsolódó vagyoni értékű jogok"/>
    <hyperlink ref="A1:D1" location="ESZKÖZÖK!A1" display="A.II.1. Ingatlanok és a kapcsolódó vagyoni értékű jogok"/>
  </hyperlinks>
  <printOptions/>
  <pageMargins left="0.5905511811023623" right="0.5905511811023623" top="0.5905511811023623" bottom="0.5905511811023623" header="0.1968503937007874" footer="0.1968503937007874"/>
  <pageSetup horizontalDpi="600" verticalDpi="600" orientation="landscape" paperSize="9" scale="94" r:id="rId1"/>
  <headerFooter alignWithMargins="0">
    <oddFooter>&amp;L&amp;6\&amp;A&amp;R&amp;P/&amp;N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6">
    <pageSetUpPr fitToPage="1"/>
  </sheetPr>
  <dimension ref="A1:D41"/>
  <sheetViews>
    <sheetView tabSelected="1" workbookViewId="0" topLeftCell="A1">
      <pane xSplit="1" ySplit="8" topLeftCell="B9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.75390625" style="22" customWidth="1"/>
    <col min="2" max="3" width="30.75390625" style="22" customWidth="1"/>
    <col min="4" max="4" width="14.75390625" style="22" customWidth="1"/>
    <col min="5" max="16384" width="9.125" style="22" customWidth="1"/>
  </cols>
  <sheetData>
    <row r="1" spans="1:4" ht="18">
      <c r="A1" s="133" t="s">
        <v>1022</v>
      </c>
      <c r="B1" s="133"/>
      <c r="C1" s="133"/>
      <c r="D1" s="133"/>
    </row>
    <row r="3" spans="1:4" ht="12.75">
      <c r="A3" s="23" t="s">
        <v>400</v>
      </c>
      <c r="D3" s="41" t="s">
        <v>401</v>
      </c>
    </row>
    <row r="5" ht="13.5" thickBot="1"/>
    <row r="6" spans="1:4" ht="12.75">
      <c r="A6" s="24" t="s">
        <v>1015</v>
      </c>
      <c r="B6" s="25" t="s">
        <v>1016</v>
      </c>
      <c r="C6" s="25"/>
      <c r="D6" s="136" t="s">
        <v>786</v>
      </c>
    </row>
    <row r="7" spans="1:4" ht="13.5" thickBot="1">
      <c r="A7" s="26"/>
      <c r="B7" s="27" t="s">
        <v>1017</v>
      </c>
      <c r="C7" s="27" t="s">
        <v>1018</v>
      </c>
      <c r="D7" s="137"/>
    </row>
    <row r="8" spans="1:4" ht="15" customHeight="1" thickBot="1">
      <c r="A8" s="42"/>
      <c r="B8" s="43" t="s">
        <v>787</v>
      </c>
      <c r="C8" s="44"/>
      <c r="D8" s="45">
        <f>SUM(D9:D38)</f>
        <v>0</v>
      </c>
    </row>
    <row r="9" spans="1:4" ht="12.75">
      <c r="A9" s="24">
        <v>1</v>
      </c>
      <c r="B9" s="84"/>
      <c r="C9" s="84"/>
      <c r="D9" s="9"/>
    </row>
    <row r="10" spans="1:4" ht="12.75">
      <c r="A10" s="28">
        <v>2</v>
      </c>
      <c r="B10" s="82"/>
      <c r="C10" s="82"/>
      <c r="D10" s="10"/>
    </row>
    <row r="11" spans="1:4" ht="12.75">
      <c r="A11" s="28">
        <v>3</v>
      </c>
      <c r="B11" s="82"/>
      <c r="C11" s="82"/>
      <c r="D11" s="10"/>
    </row>
    <row r="12" spans="1:4" ht="12.75">
      <c r="A12" s="28">
        <v>4</v>
      </c>
      <c r="B12" s="82"/>
      <c r="C12" s="82"/>
      <c r="D12" s="10"/>
    </row>
    <row r="13" spans="1:4" ht="12.75">
      <c r="A13" s="28">
        <v>5</v>
      </c>
      <c r="B13" s="82"/>
      <c r="C13" s="82"/>
      <c r="D13" s="10"/>
    </row>
    <row r="14" spans="1:4" ht="12.75">
      <c r="A14" s="28">
        <v>6</v>
      </c>
      <c r="B14" s="82"/>
      <c r="C14" s="82"/>
      <c r="D14" s="10"/>
    </row>
    <row r="15" spans="1:4" ht="12.75">
      <c r="A15" s="28">
        <v>7</v>
      </c>
      <c r="B15" s="82"/>
      <c r="C15" s="82"/>
      <c r="D15" s="10"/>
    </row>
    <row r="16" spans="1:4" ht="12.75">
      <c r="A16" s="28">
        <v>8</v>
      </c>
      <c r="B16" s="82"/>
      <c r="C16" s="82"/>
      <c r="D16" s="10"/>
    </row>
    <row r="17" spans="1:4" ht="12.75">
      <c r="A17" s="28">
        <v>9</v>
      </c>
      <c r="B17" s="82"/>
      <c r="C17" s="82"/>
      <c r="D17" s="10"/>
    </row>
    <row r="18" spans="1:4" ht="12.75">
      <c r="A18" s="28">
        <v>10</v>
      </c>
      <c r="B18" s="82"/>
      <c r="C18" s="82"/>
      <c r="D18" s="10"/>
    </row>
    <row r="19" spans="1:4" ht="12.75">
      <c r="A19" s="28">
        <v>11</v>
      </c>
      <c r="B19" s="82"/>
      <c r="C19" s="82"/>
      <c r="D19" s="10"/>
    </row>
    <row r="20" spans="1:4" ht="12.75">
      <c r="A20" s="28">
        <v>12</v>
      </c>
      <c r="B20" s="82"/>
      <c r="C20" s="82"/>
      <c r="D20" s="10"/>
    </row>
    <row r="21" spans="1:4" ht="12.75">
      <c r="A21" s="28">
        <v>13</v>
      </c>
      <c r="B21" s="82"/>
      <c r="C21" s="82"/>
      <c r="D21" s="10"/>
    </row>
    <row r="22" spans="1:4" ht="12.75">
      <c r="A22" s="28">
        <v>14</v>
      </c>
      <c r="B22" s="82"/>
      <c r="C22" s="82"/>
      <c r="D22" s="10"/>
    </row>
    <row r="23" spans="1:4" ht="12.75">
      <c r="A23" s="28">
        <v>15</v>
      </c>
      <c r="B23" s="82"/>
      <c r="C23" s="82"/>
      <c r="D23" s="10"/>
    </row>
    <row r="24" spans="1:4" ht="12.75">
      <c r="A24" s="28">
        <v>16</v>
      </c>
      <c r="B24" s="82"/>
      <c r="C24" s="82"/>
      <c r="D24" s="10"/>
    </row>
    <row r="25" spans="1:4" ht="12.75">
      <c r="A25" s="28">
        <v>17</v>
      </c>
      <c r="B25" s="82"/>
      <c r="C25" s="82"/>
      <c r="D25" s="10"/>
    </row>
    <row r="26" spans="1:4" ht="12.75">
      <c r="A26" s="28">
        <v>18</v>
      </c>
      <c r="B26" s="82"/>
      <c r="C26" s="82"/>
      <c r="D26" s="10"/>
    </row>
    <row r="27" spans="1:4" ht="12.75">
      <c r="A27" s="28">
        <v>19</v>
      </c>
      <c r="B27" s="82"/>
      <c r="C27" s="82"/>
      <c r="D27" s="10"/>
    </row>
    <row r="28" spans="1:4" ht="12.75">
      <c r="A28" s="28">
        <v>20</v>
      </c>
      <c r="B28" s="82"/>
      <c r="C28" s="82"/>
      <c r="D28" s="10"/>
    </row>
    <row r="29" spans="1:4" ht="12.75">
      <c r="A29" s="28">
        <v>21</v>
      </c>
      <c r="B29" s="82"/>
      <c r="C29" s="82"/>
      <c r="D29" s="10"/>
    </row>
    <row r="30" spans="1:4" ht="12.75">
      <c r="A30" s="28">
        <v>22</v>
      </c>
      <c r="B30" s="82"/>
      <c r="C30" s="82"/>
      <c r="D30" s="10"/>
    </row>
    <row r="31" spans="1:4" ht="12.75">
      <c r="A31" s="28">
        <v>23</v>
      </c>
      <c r="B31" s="82"/>
      <c r="C31" s="82"/>
      <c r="D31" s="10"/>
    </row>
    <row r="32" spans="1:4" ht="12.75">
      <c r="A32" s="28">
        <v>24</v>
      </c>
      <c r="B32" s="82"/>
      <c r="C32" s="82"/>
      <c r="D32" s="10"/>
    </row>
    <row r="33" spans="1:4" ht="12.75">
      <c r="A33" s="28">
        <v>25</v>
      </c>
      <c r="B33" s="82"/>
      <c r="C33" s="85"/>
      <c r="D33" s="10"/>
    </row>
    <row r="34" spans="1:4" ht="12.75">
      <c r="A34" s="28">
        <v>26</v>
      </c>
      <c r="B34" s="82"/>
      <c r="C34" s="85"/>
      <c r="D34" s="10"/>
    </row>
    <row r="35" spans="1:4" ht="12.75">
      <c r="A35" s="28">
        <v>27</v>
      </c>
      <c r="B35" s="82"/>
      <c r="C35" s="85"/>
      <c r="D35" s="10"/>
    </row>
    <row r="36" spans="1:4" ht="12.75">
      <c r="A36" s="28">
        <v>28</v>
      </c>
      <c r="B36" s="82"/>
      <c r="C36" s="85"/>
      <c r="D36" s="10"/>
    </row>
    <row r="37" spans="1:4" ht="12.75">
      <c r="A37" s="28">
        <v>29</v>
      </c>
      <c r="B37" s="82"/>
      <c r="C37" s="85"/>
      <c r="D37" s="10"/>
    </row>
    <row r="38" spans="1:4" ht="13.5" thickBot="1">
      <c r="A38" s="29">
        <v>30</v>
      </c>
      <c r="B38" s="83"/>
      <c r="C38" s="83"/>
      <c r="D38" s="11"/>
    </row>
    <row r="39" spans="1:4" ht="15" customHeight="1" thickBot="1">
      <c r="A39" s="46"/>
      <c r="B39" s="47" t="s">
        <v>787</v>
      </c>
      <c r="C39" s="31"/>
      <c r="D39" s="48">
        <f>SUM(D9:D38)</f>
        <v>0</v>
      </c>
    </row>
    <row r="40" spans="1:4" ht="12.75">
      <c r="A40" s="91" t="s">
        <v>456</v>
      </c>
      <c r="B40" s="90"/>
      <c r="C40" s="90"/>
      <c r="D40" s="93"/>
    </row>
    <row r="41" spans="1:4" ht="13.5" thickBot="1">
      <c r="A41" s="92" t="s">
        <v>457</v>
      </c>
      <c r="B41" s="89"/>
      <c r="C41" s="89"/>
      <c r="D41" s="94"/>
    </row>
  </sheetData>
  <sheetProtection/>
  <mergeCells count="2">
    <mergeCell ref="D6:D7"/>
    <mergeCell ref="A1:D1"/>
  </mergeCells>
  <conditionalFormatting sqref="D8 D39">
    <cfRule type="expression" priority="1" dxfId="0" stopIfTrue="1">
      <formula>D$41&lt;&gt;0</formula>
    </cfRule>
  </conditionalFormatting>
  <dataValidations count="1">
    <dataValidation type="decimal" allowBlank="1" showInputMessage="1" showErrorMessage="1" errorTitle="HIBA!" error="A cellába csak számot adhat meg!" sqref="D9:D38">
      <formula1>-999999999999</formula1>
      <formula2>999999999999</formula2>
    </dataValidation>
  </dataValidations>
  <hyperlinks>
    <hyperlink ref="A1:D1" location="ESZKÖZÖK!A1" display="B.I.1. Anyagok"/>
  </hyperlink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r:id="rId1"/>
  <headerFooter alignWithMargins="0">
    <oddFooter>&amp;L&amp;6\&amp;A&amp;R&amp;P/&amp;N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86">
    <pageSetUpPr fitToPage="1"/>
  </sheetPr>
  <dimension ref="A1:L94"/>
  <sheetViews>
    <sheetView tabSelected="1" zoomScale="80" zoomScaleNormal="80" workbookViewId="0" topLeftCell="A1">
      <pane xSplit="1" ySplit="8" topLeftCell="E9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58.00390625" style="58" customWidth="1"/>
    <col min="2" max="4" width="25.75390625" style="103" hidden="1" customWidth="1"/>
    <col min="5" max="12" width="14.75390625" style="58" customWidth="1"/>
  </cols>
  <sheetData>
    <row r="1" spans="1:12" ht="18">
      <c r="A1" s="101" t="s">
        <v>361</v>
      </c>
      <c r="B1" s="102"/>
      <c r="C1" s="102"/>
      <c r="D1" s="102"/>
      <c r="E1" s="101"/>
      <c r="F1" s="101"/>
      <c r="G1" s="101"/>
      <c r="H1" s="56"/>
      <c r="I1" s="56"/>
      <c r="J1" s="56"/>
      <c r="K1" s="56"/>
      <c r="L1" s="56"/>
    </row>
    <row r="2" spans="5:12" ht="12.75">
      <c r="E2" s="56"/>
      <c r="F2" s="56"/>
      <c r="G2" s="56"/>
      <c r="H2" s="56"/>
      <c r="I2" s="56"/>
      <c r="J2" s="56"/>
      <c r="K2" s="56"/>
      <c r="L2" s="56"/>
    </row>
    <row r="3" spans="1:12" ht="12.75">
      <c r="A3" s="23" t="s">
        <v>400</v>
      </c>
      <c r="B3" s="104"/>
      <c r="C3" s="104"/>
      <c r="D3" s="104"/>
      <c r="E3" s="57"/>
      <c r="F3" s="57"/>
      <c r="G3" s="57"/>
      <c r="H3" s="57"/>
      <c r="I3" s="57"/>
      <c r="J3" s="57"/>
      <c r="K3" s="57"/>
      <c r="L3" s="41" t="s">
        <v>401</v>
      </c>
    </row>
    <row r="4" spans="1:12" ht="12.75">
      <c r="A4" s="125"/>
      <c r="B4" s="126"/>
      <c r="C4" s="126"/>
      <c r="D4" s="126"/>
      <c r="E4" s="125"/>
      <c r="F4" s="125"/>
      <c r="G4" s="125"/>
      <c r="H4" s="125"/>
      <c r="I4" s="125"/>
      <c r="J4" s="125"/>
      <c r="K4" s="125"/>
      <c r="L4" s="125"/>
    </row>
    <row r="5" spans="1:12" ht="12.75">
      <c r="A5" s="127"/>
      <c r="B5" s="128"/>
      <c r="C5" s="128"/>
      <c r="D5" s="128"/>
      <c r="E5" s="127"/>
      <c r="F5" s="127"/>
      <c r="G5" s="127"/>
      <c r="H5" s="127"/>
      <c r="I5" s="127"/>
      <c r="J5" s="127"/>
      <c r="K5" s="127"/>
      <c r="L5" s="127"/>
    </row>
    <row r="6" spans="1:12" ht="13.5" thickBot="1">
      <c r="A6" s="57"/>
      <c r="B6" s="105"/>
      <c r="C6" s="105"/>
      <c r="D6" s="105"/>
      <c r="E6" s="117" t="e">
        <f>#REF!</f>
        <v>#REF!</v>
      </c>
      <c r="F6" s="117" t="e">
        <f>#REF!</f>
        <v>#REF!</v>
      </c>
      <c r="G6" s="117" t="e">
        <f>#REF!</f>
        <v>#REF!</v>
      </c>
      <c r="H6" s="117" t="e">
        <f>#REF!</f>
        <v>#REF!</v>
      </c>
      <c r="I6" s="117" t="e">
        <f>#REF!</f>
        <v>#REF!</v>
      </c>
      <c r="J6" s="117" t="e">
        <f>#REF!</f>
        <v>#REF!</v>
      </c>
      <c r="K6" s="117" t="e">
        <f>#REF!</f>
        <v>#REF!</v>
      </c>
      <c r="L6" s="117" t="e">
        <f>#REF!</f>
        <v>#REF!</v>
      </c>
    </row>
    <row r="7" spans="1:12" ht="45.75" customHeight="1" thickBot="1">
      <c r="A7" s="59" t="s">
        <v>1016</v>
      </c>
      <c r="B7" s="106" t="s">
        <v>1017</v>
      </c>
      <c r="C7" s="106" t="s">
        <v>337</v>
      </c>
      <c r="D7" s="106" t="s">
        <v>338</v>
      </c>
      <c r="E7" s="60" t="s">
        <v>305</v>
      </c>
      <c r="F7" s="60" t="s">
        <v>306</v>
      </c>
      <c r="G7" s="60" t="s">
        <v>953</v>
      </c>
      <c r="H7" s="60" t="s">
        <v>954</v>
      </c>
      <c r="I7" s="60" t="s">
        <v>955</v>
      </c>
      <c r="J7" s="60" t="s">
        <v>1031</v>
      </c>
      <c r="K7" s="60" t="s">
        <v>1032</v>
      </c>
      <c r="L7" s="61" t="s">
        <v>1033</v>
      </c>
    </row>
    <row r="8" spans="1:12" ht="17.25" customHeight="1">
      <c r="A8" s="62" t="s">
        <v>1034</v>
      </c>
      <c r="B8" s="107"/>
      <c r="C8" s="107"/>
      <c r="D8" s="107"/>
      <c r="E8" s="63">
        <f>F8-G8+H8+I8+J8+K8+L8</f>
        <v>0</v>
      </c>
      <c r="F8" s="76"/>
      <c r="G8" s="76"/>
      <c r="H8" s="76"/>
      <c r="I8" s="76"/>
      <c r="J8" s="76"/>
      <c r="K8" s="76"/>
      <c r="L8" s="77"/>
    </row>
    <row r="9" spans="1:12" ht="17.25" customHeight="1">
      <c r="A9" s="118" t="s">
        <v>557</v>
      </c>
      <c r="B9" s="119" t="s">
        <v>306</v>
      </c>
      <c r="C9" s="119" t="s">
        <v>613</v>
      </c>
      <c r="D9" s="119" t="s">
        <v>317</v>
      </c>
      <c r="E9" s="120"/>
      <c r="F9" s="120"/>
      <c r="G9" s="120"/>
      <c r="H9" s="120"/>
      <c r="I9" s="120"/>
      <c r="J9" s="120"/>
      <c r="K9" s="120"/>
      <c r="L9" s="121"/>
    </row>
    <row r="10" spans="1:12" ht="17.25" customHeight="1">
      <c r="A10" s="64" t="s">
        <v>1328</v>
      </c>
      <c r="B10" s="108" t="s">
        <v>340</v>
      </c>
      <c r="C10" s="108" t="s">
        <v>339</v>
      </c>
      <c r="D10" s="108" t="s">
        <v>318</v>
      </c>
      <c r="E10" s="65"/>
      <c r="F10" s="66">
        <f>SUM(F11:F14)</f>
        <v>0</v>
      </c>
      <c r="G10" s="65"/>
      <c r="H10" s="65"/>
      <c r="I10" s="65"/>
      <c r="J10" s="65"/>
      <c r="K10" s="65"/>
      <c r="L10" s="67"/>
    </row>
    <row r="11" spans="1:12" ht="17.25" customHeight="1">
      <c r="A11" s="72" t="s">
        <v>1054</v>
      </c>
      <c r="B11" s="109" t="s">
        <v>1054</v>
      </c>
      <c r="C11" s="109" t="s">
        <v>341</v>
      </c>
      <c r="D11" s="109" t="s">
        <v>319</v>
      </c>
      <c r="E11" s="65"/>
      <c r="F11" s="78"/>
      <c r="G11" s="65"/>
      <c r="H11" s="65"/>
      <c r="I11" s="65"/>
      <c r="J11" s="65"/>
      <c r="K11" s="65"/>
      <c r="L11" s="67"/>
    </row>
    <row r="12" spans="1:12" ht="17.25" customHeight="1">
      <c r="A12" s="72" t="s">
        <v>1055</v>
      </c>
      <c r="B12" s="109" t="s">
        <v>1055</v>
      </c>
      <c r="C12" s="109" t="s">
        <v>1027</v>
      </c>
      <c r="D12" s="109" t="s">
        <v>320</v>
      </c>
      <c r="E12" s="65"/>
      <c r="F12" s="78"/>
      <c r="G12" s="65"/>
      <c r="H12" s="68">
        <f>H36</f>
        <v>0</v>
      </c>
      <c r="I12" s="65"/>
      <c r="J12" s="65"/>
      <c r="K12" s="65"/>
      <c r="L12" s="67"/>
    </row>
    <row r="13" spans="1:12" ht="17.25" customHeight="1">
      <c r="A13" s="72" t="s">
        <v>379</v>
      </c>
      <c r="B13" s="109" t="s">
        <v>379</v>
      </c>
      <c r="C13" s="109" t="s">
        <v>1028</v>
      </c>
      <c r="D13" s="109" t="s">
        <v>321</v>
      </c>
      <c r="E13" s="65"/>
      <c r="F13" s="78"/>
      <c r="G13" s="65"/>
      <c r="H13" s="65"/>
      <c r="I13" s="68">
        <f>I57</f>
        <v>0</v>
      </c>
      <c r="J13" s="65"/>
      <c r="K13" s="65"/>
      <c r="L13" s="67"/>
    </row>
    <row r="14" spans="1:12" ht="17.25" customHeight="1">
      <c r="A14" s="72" t="s">
        <v>496</v>
      </c>
      <c r="B14" s="109" t="s">
        <v>496</v>
      </c>
      <c r="C14" s="109" t="s">
        <v>497</v>
      </c>
      <c r="D14" s="109" t="s">
        <v>498</v>
      </c>
      <c r="E14" s="65"/>
      <c r="F14" s="78"/>
      <c r="G14" s="65"/>
      <c r="H14" s="65"/>
      <c r="I14" s="65"/>
      <c r="J14" s="65"/>
      <c r="K14" s="65"/>
      <c r="L14" s="67"/>
    </row>
    <row r="15" spans="1:12" ht="17.25" customHeight="1">
      <c r="A15" s="64" t="s">
        <v>1329</v>
      </c>
      <c r="B15" s="108" t="s">
        <v>342</v>
      </c>
      <c r="C15" s="108" t="s">
        <v>343</v>
      </c>
      <c r="D15" s="108" t="s">
        <v>322</v>
      </c>
      <c r="E15" s="65"/>
      <c r="F15" s="66">
        <f>SUM(F16:F19)</f>
        <v>0</v>
      </c>
      <c r="G15" s="65"/>
      <c r="H15" s="65"/>
      <c r="I15" s="65"/>
      <c r="J15" s="65"/>
      <c r="K15" s="65"/>
      <c r="L15" s="67"/>
    </row>
    <row r="16" spans="1:12" ht="17.25" customHeight="1">
      <c r="A16" s="72" t="s">
        <v>380</v>
      </c>
      <c r="B16" s="109" t="s">
        <v>380</v>
      </c>
      <c r="C16" s="109" t="s">
        <v>344</v>
      </c>
      <c r="D16" s="109" t="s">
        <v>323</v>
      </c>
      <c r="E16" s="65"/>
      <c r="F16" s="78"/>
      <c r="G16" s="65"/>
      <c r="H16" s="65"/>
      <c r="I16" s="65"/>
      <c r="J16" s="65"/>
      <c r="K16" s="65"/>
      <c r="L16" s="67"/>
    </row>
    <row r="17" spans="1:12" ht="17.25" customHeight="1">
      <c r="A17" s="72" t="s">
        <v>381</v>
      </c>
      <c r="B17" s="109" t="s">
        <v>381</v>
      </c>
      <c r="C17" s="109" t="s">
        <v>1029</v>
      </c>
      <c r="D17" s="109" t="s">
        <v>324</v>
      </c>
      <c r="E17" s="65"/>
      <c r="F17" s="78"/>
      <c r="G17" s="65"/>
      <c r="H17" s="68">
        <f>H29</f>
        <v>0</v>
      </c>
      <c r="I17" s="65"/>
      <c r="J17" s="65"/>
      <c r="K17" s="65"/>
      <c r="L17" s="67"/>
    </row>
    <row r="18" spans="1:12" ht="17.25" customHeight="1">
      <c r="A18" s="72" t="s">
        <v>382</v>
      </c>
      <c r="B18" s="109" t="s">
        <v>382</v>
      </c>
      <c r="C18" s="109" t="s">
        <v>1030</v>
      </c>
      <c r="D18" s="109" t="s">
        <v>19</v>
      </c>
      <c r="E18" s="65"/>
      <c r="F18" s="78"/>
      <c r="G18" s="65"/>
      <c r="H18" s="65"/>
      <c r="I18" s="68">
        <f>I47</f>
        <v>0</v>
      </c>
      <c r="J18" s="65"/>
      <c r="K18" s="65"/>
      <c r="L18" s="67"/>
    </row>
    <row r="19" spans="1:12" ht="17.25" customHeight="1">
      <c r="A19" s="72" t="s">
        <v>496</v>
      </c>
      <c r="B19" s="109" t="s">
        <v>496</v>
      </c>
      <c r="C19" s="109" t="s">
        <v>497</v>
      </c>
      <c r="D19" s="109" t="s">
        <v>498</v>
      </c>
      <c r="E19" s="65"/>
      <c r="F19" s="78"/>
      <c r="G19" s="65"/>
      <c r="H19" s="65"/>
      <c r="I19" s="65"/>
      <c r="J19" s="65"/>
      <c r="K19" s="65"/>
      <c r="L19" s="67"/>
    </row>
    <row r="20" spans="1:12" ht="17.25" customHeight="1">
      <c r="A20" s="118" t="s">
        <v>0</v>
      </c>
      <c r="B20" s="119" t="s">
        <v>953</v>
      </c>
      <c r="C20" s="119" t="s">
        <v>345</v>
      </c>
      <c r="D20" s="119" t="s">
        <v>20</v>
      </c>
      <c r="E20" s="120"/>
      <c r="F20" s="120"/>
      <c r="G20" s="120"/>
      <c r="H20" s="120"/>
      <c r="I20" s="120"/>
      <c r="J20" s="120"/>
      <c r="K20" s="120"/>
      <c r="L20" s="121"/>
    </row>
    <row r="21" spans="1:12" ht="17.25" customHeight="1">
      <c r="A21" s="64" t="s">
        <v>1328</v>
      </c>
      <c r="B21" s="108" t="s">
        <v>340</v>
      </c>
      <c r="C21" s="108" t="s">
        <v>339</v>
      </c>
      <c r="D21" s="108" t="s">
        <v>318</v>
      </c>
      <c r="E21" s="65"/>
      <c r="F21" s="65"/>
      <c r="G21" s="66">
        <f>G22</f>
        <v>0</v>
      </c>
      <c r="H21" s="65"/>
      <c r="I21" s="65"/>
      <c r="J21" s="65"/>
      <c r="K21" s="65"/>
      <c r="L21" s="67"/>
    </row>
    <row r="22" spans="1:12" ht="17.25" customHeight="1">
      <c r="A22" s="72" t="s">
        <v>383</v>
      </c>
      <c r="B22" s="109" t="s">
        <v>383</v>
      </c>
      <c r="C22" s="109" t="s">
        <v>524</v>
      </c>
      <c r="D22" s="109" t="s">
        <v>21</v>
      </c>
      <c r="E22" s="65"/>
      <c r="F22" s="65"/>
      <c r="G22" s="78"/>
      <c r="H22" s="65"/>
      <c r="I22" s="65"/>
      <c r="J22" s="65"/>
      <c r="K22" s="65"/>
      <c r="L22" s="67"/>
    </row>
    <row r="23" spans="1:12" ht="17.25" customHeight="1">
      <c r="A23" s="64" t="s">
        <v>1329</v>
      </c>
      <c r="B23" s="108" t="s">
        <v>342</v>
      </c>
      <c r="C23" s="108" t="s">
        <v>343</v>
      </c>
      <c r="D23" s="108" t="s">
        <v>322</v>
      </c>
      <c r="E23" s="65"/>
      <c r="F23" s="65"/>
      <c r="G23" s="66">
        <f>G24</f>
        <v>0</v>
      </c>
      <c r="H23" s="65"/>
      <c r="I23" s="65"/>
      <c r="J23" s="65"/>
      <c r="K23" s="65"/>
      <c r="L23" s="67"/>
    </row>
    <row r="24" spans="1:12" ht="17.25" customHeight="1">
      <c r="A24" s="72" t="s">
        <v>384</v>
      </c>
      <c r="B24" s="109" t="s">
        <v>384</v>
      </c>
      <c r="C24" s="109" t="s">
        <v>525</v>
      </c>
      <c r="D24" s="109" t="s">
        <v>22</v>
      </c>
      <c r="E24" s="65"/>
      <c r="F24" s="65"/>
      <c r="G24" s="78"/>
      <c r="H24" s="65"/>
      <c r="I24" s="65"/>
      <c r="J24" s="65"/>
      <c r="K24" s="65"/>
      <c r="L24" s="67"/>
    </row>
    <row r="25" spans="1:12" ht="17.25" customHeight="1">
      <c r="A25" s="118" t="s">
        <v>1</v>
      </c>
      <c r="B25" s="119" t="s">
        <v>526</v>
      </c>
      <c r="C25" s="119" t="s">
        <v>87</v>
      </c>
      <c r="D25" s="119" t="s">
        <v>23</v>
      </c>
      <c r="E25" s="120"/>
      <c r="F25" s="120"/>
      <c r="G25" s="120"/>
      <c r="H25" s="120"/>
      <c r="I25" s="120"/>
      <c r="J25" s="120"/>
      <c r="K25" s="120"/>
      <c r="L25" s="121"/>
    </row>
    <row r="26" spans="1:12" ht="17.25" customHeight="1">
      <c r="A26" s="64" t="s">
        <v>1328</v>
      </c>
      <c r="B26" s="108" t="s">
        <v>340</v>
      </c>
      <c r="C26" s="108" t="s">
        <v>339</v>
      </c>
      <c r="D26" s="108" t="s">
        <v>318</v>
      </c>
      <c r="E26" s="65"/>
      <c r="F26" s="65"/>
      <c r="G26" s="65"/>
      <c r="H26" s="66">
        <f>SUM(H27:H34)</f>
        <v>0</v>
      </c>
      <c r="I26" s="65"/>
      <c r="J26" s="65"/>
      <c r="K26" s="65"/>
      <c r="L26" s="67"/>
    </row>
    <row r="27" spans="1:12" ht="51.75" customHeight="1">
      <c r="A27" s="72" t="s">
        <v>164</v>
      </c>
      <c r="B27" s="109" t="s">
        <v>527</v>
      </c>
      <c r="C27" s="109" t="s">
        <v>528</v>
      </c>
      <c r="D27" s="109" t="s">
        <v>530</v>
      </c>
      <c r="E27" s="65"/>
      <c r="F27" s="65"/>
      <c r="G27" s="65"/>
      <c r="H27" s="78"/>
      <c r="I27" s="65"/>
      <c r="J27" s="65"/>
      <c r="K27" s="65"/>
      <c r="L27" s="67"/>
    </row>
    <row r="28" spans="1:12" ht="86.25" customHeight="1">
      <c r="A28" s="72" t="s">
        <v>163</v>
      </c>
      <c r="B28" s="109" t="s">
        <v>161</v>
      </c>
      <c r="C28" s="109" t="s">
        <v>529</v>
      </c>
      <c r="D28" s="109" t="s">
        <v>803</v>
      </c>
      <c r="E28" s="65"/>
      <c r="F28" s="65"/>
      <c r="G28" s="65"/>
      <c r="H28" s="78"/>
      <c r="I28" s="65"/>
      <c r="J28" s="65"/>
      <c r="K28" s="65"/>
      <c r="L28" s="67"/>
    </row>
    <row r="29" spans="1:12" ht="17.25" customHeight="1">
      <c r="A29" s="72" t="s">
        <v>162</v>
      </c>
      <c r="B29" s="109" t="s">
        <v>165</v>
      </c>
      <c r="C29" s="109" t="s">
        <v>166</v>
      </c>
      <c r="D29" s="109" t="s">
        <v>819</v>
      </c>
      <c r="E29" s="65"/>
      <c r="F29" s="68">
        <f>F17</f>
        <v>0</v>
      </c>
      <c r="G29" s="65"/>
      <c r="H29" s="78"/>
      <c r="I29" s="65"/>
      <c r="J29" s="65"/>
      <c r="K29" s="65"/>
      <c r="L29" s="67"/>
    </row>
    <row r="30" spans="1:12" ht="34.5" customHeight="1">
      <c r="A30" s="72" t="s">
        <v>167</v>
      </c>
      <c r="B30" s="109" t="s">
        <v>435</v>
      </c>
      <c r="C30" s="109" t="s">
        <v>168</v>
      </c>
      <c r="D30" s="109" t="s">
        <v>820</v>
      </c>
      <c r="E30" s="65"/>
      <c r="F30" s="65"/>
      <c r="G30" s="65"/>
      <c r="H30" s="78"/>
      <c r="I30" s="65"/>
      <c r="J30" s="65"/>
      <c r="K30" s="65"/>
      <c r="L30" s="67"/>
    </row>
    <row r="31" spans="1:12" ht="34.5" customHeight="1">
      <c r="A31" s="72" t="s">
        <v>169</v>
      </c>
      <c r="B31" s="109" t="s">
        <v>434</v>
      </c>
      <c r="C31" s="109" t="s">
        <v>130</v>
      </c>
      <c r="D31" s="109" t="s">
        <v>131</v>
      </c>
      <c r="E31" s="65"/>
      <c r="F31" s="65"/>
      <c r="G31" s="65"/>
      <c r="H31" s="78"/>
      <c r="I31" s="65"/>
      <c r="J31" s="68">
        <f>J73</f>
        <v>0</v>
      </c>
      <c r="K31" s="65"/>
      <c r="L31" s="67"/>
    </row>
    <row r="32" spans="1:12" ht="51.75" customHeight="1">
      <c r="A32" s="72" t="s">
        <v>170</v>
      </c>
      <c r="B32" s="109" t="s">
        <v>1024</v>
      </c>
      <c r="C32" s="109" t="s">
        <v>1023</v>
      </c>
      <c r="D32" s="109" t="s">
        <v>132</v>
      </c>
      <c r="E32" s="65"/>
      <c r="F32" s="65"/>
      <c r="G32" s="65"/>
      <c r="H32" s="78"/>
      <c r="I32" s="65"/>
      <c r="J32" s="65"/>
      <c r="K32" s="65"/>
      <c r="L32" s="67"/>
    </row>
    <row r="33" spans="1:12" ht="17.25" customHeight="1">
      <c r="A33" s="72" t="s">
        <v>496</v>
      </c>
      <c r="B33" s="109" t="s">
        <v>496</v>
      </c>
      <c r="C33" s="109" t="s">
        <v>497</v>
      </c>
      <c r="D33" s="109" t="s">
        <v>498</v>
      </c>
      <c r="E33" s="65"/>
      <c r="F33" s="65"/>
      <c r="G33" s="65"/>
      <c r="H33" s="78"/>
      <c r="I33" s="65"/>
      <c r="J33" s="65"/>
      <c r="K33" s="65"/>
      <c r="L33" s="67"/>
    </row>
    <row r="34" spans="1:12" ht="17.25" customHeight="1">
      <c r="A34" s="72" t="s">
        <v>7</v>
      </c>
      <c r="B34" s="109" t="s">
        <v>7</v>
      </c>
      <c r="C34" s="109" t="s">
        <v>8</v>
      </c>
      <c r="D34" s="109" t="s">
        <v>9</v>
      </c>
      <c r="E34" s="65"/>
      <c r="F34" s="65"/>
      <c r="G34" s="65"/>
      <c r="H34" s="78"/>
      <c r="I34" s="65"/>
      <c r="J34" s="65"/>
      <c r="K34" s="65"/>
      <c r="L34" s="67"/>
    </row>
    <row r="35" spans="1:12" ht="17.25" customHeight="1">
      <c r="A35" s="64" t="s">
        <v>1329</v>
      </c>
      <c r="B35" s="108" t="s">
        <v>342</v>
      </c>
      <c r="C35" s="108" t="s">
        <v>343</v>
      </c>
      <c r="D35" s="108" t="s">
        <v>322</v>
      </c>
      <c r="E35" s="65"/>
      <c r="F35" s="65"/>
      <c r="G35" s="65"/>
      <c r="H35" s="66">
        <f>SUM(H36:H42)</f>
        <v>0</v>
      </c>
      <c r="I35" s="65"/>
      <c r="J35" s="65"/>
      <c r="K35" s="65"/>
      <c r="L35" s="67"/>
    </row>
    <row r="36" spans="1:12" ht="17.25" customHeight="1">
      <c r="A36" s="72" t="s">
        <v>1025</v>
      </c>
      <c r="B36" s="109" t="s">
        <v>433</v>
      </c>
      <c r="C36" s="109" t="s">
        <v>1026</v>
      </c>
      <c r="D36" s="109" t="s">
        <v>133</v>
      </c>
      <c r="E36" s="65"/>
      <c r="F36" s="68">
        <f>F12</f>
        <v>0</v>
      </c>
      <c r="G36" s="65"/>
      <c r="H36" s="78"/>
      <c r="I36" s="65"/>
      <c r="J36" s="65"/>
      <c r="K36" s="65"/>
      <c r="L36" s="67"/>
    </row>
    <row r="37" spans="1:12" ht="34.5" customHeight="1">
      <c r="A37" s="72" t="s">
        <v>427</v>
      </c>
      <c r="B37" s="109" t="s">
        <v>432</v>
      </c>
      <c r="C37" s="109" t="s">
        <v>137</v>
      </c>
      <c r="D37" s="109" t="s">
        <v>138</v>
      </c>
      <c r="E37" s="65"/>
      <c r="F37" s="65"/>
      <c r="G37" s="65"/>
      <c r="H37" s="78"/>
      <c r="I37" s="68">
        <f>I48</f>
        <v>0</v>
      </c>
      <c r="J37" s="65"/>
      <c r="K37" s="65"/>
      <c r="L37" s="67"/>
    </row>
    <row r="38" spans="1:12" ht="51.75" customHeight="1">
      <c r="A38" s="72" t="s">
        <v>428</v>
      </c>
      <c r="B38" s="109" t="s">
        <v>431</v>
      </c>
      <c r="C38" s="109" t="s">
        <v>429</v>
      </c>
      <c r="D38" s="109" t="s">
        <v>1111</v>
      </c>
      <c r="E38" s="65"/>
      <c r="F38" s="65"/>
      <c r="G38" s="65"/>
      <c r="H38" s="78"/>
      <c r="I38" s="65"/>
      <c r="J38" s="65"/>
      <c r="K38" s="65"/>
      <c r="L38" s="67"/>
    </row>
    <row r="39" spans="1:12" ht="17.25" customHeight="1">
      <c r="A39" s="72" t="s">
        <v>436</v>
      </c>
      <c r="B39" s="109" t="s">
        <v>1112</v>
      </c>
      <c r="C39" s="109" t="s">
        <v>430</v>
      </c>
      <c r="D39" s="109" t="s">
        <v>1113</v>
      </c>
      <c r="E39" s="65"/>
      <c r="F39" s="65"/>
      <c r="G39" s="65"/>
      <c r="H39" s="78"/>
      <c r="I39" s="65"/>
      <c r="J39" s="68">
        <f>J67</f>
        <v>0</v>
      </c>
      <c r="K39" s="65"/>
      <c r="L39" s="67"/>
    </row>
    <row r="40" spans="1:12" ht="51.75" customHeight="1">
      <c r="A40" s="72" t="s">
        <v>30</v>
      </c>
      <c r="B40" s="109" t="s">
        <v>39</v>
      </c>
      <c r="C40" s="109" t="s">
        <v>1035</v>
      </c>
      <c r="D40" s="109" t="s">
        <v>1114</v>
      </c>
      <c r="E40" s="65"/>
      <c r="F40" s="65"/>
      <c r="G40" s="65"/>
      <c r="H40" s="78"/>
      <c r="I40" s="65"/>
      <c r="J40" s="65"/>
      <c r="K40" s="65"/>
      <c r="L40" s="67"/>
    </row>
    <row r="41" spans="1:12" ht="17.25" customHeight="1">
      <c r="A41" s="72" t="s">
        <v>496</v>
      </c>
      <c r="B41" s="109" t="s">
        <v>496</v>
      </c>
      <c r="C41" s="109" t="s">
        <v>497</v>
      </c>
      <c r="D41" s="109" t="s">
        <v>498</v>
      </c>
      <c r="E41" s="65"/>
      <c r="F41" s="65"/>
      <c r="G41" s="65"/>
      <c r="H41" s="78"/>
      <c r="I41" s="65"/>
      <c r="J41" s="65"/>
      <c r="K41" s="65"/>
      <c r="L41" s="67"/>
    </row>
    <row r="42" spans="1:12" ht="17.25" customHeight="1">
      <c r="A42" s="72" t="s">
        <v>7</v>
      </c>
      <c r="B42" s="109" t="s">
        <v>7</v>
      </c>
      <c r="C42" s="109" t="s">
        <v>8</v>
      </c>
      <c r="D42" s="109" t="s">
        <v>9</v>
      </c>
      <c r="E42" s="65"/>
      <c r="F42" s="65"/>
      <c r="G42" s="65"/>
      <c r="H42" s="78"/>
      <c r="I42" s="65"/>
      <c r="J42" s="65"/>
      <c r="K42" s="65"/>
      <c r="L42" s="67"/>
    </row>
    <row r="43" spans="1:12" ht="17.25" customHeight="1">
      <c r="A43" s="118" t="s">
        <v>2</v>
      </c>
      <c r="B43" s="119" t="s">
        <v>1036</v>
      </c>
      <c r="C43" s="119" t="s">
        <v>90</v>
      </c>
      <c r="D43" s="119" t="s">
        <v>1115</v>
      </c>
      <c r="E43" s="120"/>
      <c r="F43" s="120"/>
      <c r="G43" s="120"/>
      <c r="H43" s="120"/>
      <c r="I43" s="120"/>
      <c r="J43" s="120"/>
      <c r="K43" s="120"/>
      <c r="L43" s="121"/>
    </row>
    <row r="44" spans="1:12" ht="17.25" customHeight="1">
      <c r="A44" s="64" t="s">
        <v>1328</v>
      </c>
      <c r="B44" s="108" t="s">
        <v>340</v>
      </c>
      <c r="C44" s="108" t="s">
        <v>339</v>
      </c>
      <c r="D44" s="108" t="s">
        <v>318</v>
      </c>
      <c r="E44" s="65"/>
      <c r="F44" s="65"/>
      <c r="G44" s="65"/>
      <c r="H44" s="65"/>
      <c r="I44" s="66">
        <f>SUM(I45:I53)</f>
        <v>0</v>
      </c>
      <c r="J44" s="65"/>
      <c r="K44" s="65"/>
      <c r="L44" s="67"/>
    </row>
    <row r="45" spans="1:12" ht="17.25" customHeight="1">
      <c r="A45" s="72" t="s">
        <v>1056</v>
      </c>
      <c r="B45" s="109" t="s">
        <v>1058</v>
      </c>
      <c r="C45" s="109" t="s">
        <v>144</v>
      </c>
      <c r="D45" s="109" t="s">
        <v>1116</v>
      </c>
      <c r="E45" s="65"/>
      <c r="F45" s="65"/>
      <c r="G45" s="65"/>
      <c r="H45" s="65"/>
      <c r="I45" s="78"/>
      <c r="J45" s="65"/>
      <c r="K45" s="65"/>
      <c r="L45" s="69">
        <f>L90</f>
        <v>0</v>
      </c>
    </row>
    <row r="46" spans="1:12" ht="34.5" customHeight="1">
      <c r="A46" s="72" t="s">
        <v>1057</v>
      </c>
      <c r="B46" s="109" t="s">
        <v>362</v>
      </c>
      <c r="C46" s="109" t="s">
        <v>988</v>
      </c>
      <c r="D46" s="109" t="s">
        <v>989</v>
      </c>
      <c r="E46" s="65"/>
      <c r="F46" s="65"/>
      <c r="G46" s="65"/>
      <c r="H46" s="65"/>
      <c r="I46" s="78"/>
      <c r="J46" s="65"/>
      <c r="K46" s="65"/>
      <c r="L46" s="67"/>
    </row>
    <row r="47" spans="1:12" ht="17.25" customHeight="1">
      <c r="A47" s="72" t="s">
        <v>363</v>
      </c>
      <c r="B47" s="109" t="s">
        <v>990</v>
      </c>
      <c r="C47" s="109" t="s">
        <v>1046</v>
      </c>
      <c r="D47" s="109" t="s">
        <v>991</v>
      </c>
      <c r="E47" s="65"/>
      <c r="F47" s="68">
        <f>F18</f>
        <v>0</v>
      </c>
      <c r="G47" s="65"/>
      <c r="H47" s="65"/>
      <c r="I47" s="78"/>
      <c r="J47" s="65"/>
      <c r="K47" s="65"/>
      <c r="L47" s="67"/>
    </row>
    <row r="48" spans="1:12" ht="34.5" customHeight="1">
      <c r="A48" s="72" t="s">
        <v>1047</v>
      </c>
      <c r="B48" s="109" t="s">
        <v>1048</v>
      </c>
      <c r="C48" s="109" t="s">
        <v>992</v>
      </c>
      <c r="D48" s="109" t="s">
        <v>993</v>
      </c>
      <c r="E48" s="65"/>
      <c r="F48" s="65"/>
      <c r="G48" s="65"/>
      <c r="H48" s="68">
        <f>H37</f>
        <v>0</v>
      </c>
      <c r="I48" s="78"/>
      <c r="J48" s="65"/>
      <c r="K48" s="65"/>
      <c r="L48" s="67"/>
    </row>
    <row r="49" spans="1:12" ht="69" customHeight="1">
      <c r="A49" s="72" t="s">
        <v>1069</v>
      </c>
      <c r="B49" s="109" t="s">
        <v>17</v>
      </c>
      <c r="C49" s="109" t="s">
        <v>76</v>
      </c>
      <c r="D49" s="109" t="s">
        <v>994</v>
      </c>
      <c r="E49" s="65"/>
      <c r="F49" s="65"/>
      <c r="G49" s="65"/>
      <c r="H49" s="65"/>
      <c r="I49" s="78"/>
      <c r="J49" s="65"/>
      <c r="K49" s="65"/>
      <c r="L49" s="67"/>
    </row>
    <row r="50" spans="1:12" ht="34.5" customHeight="1">
      <c r="A50" s="72" t="s">
        <v>77</v>
      </c>
      <c r="B50" s="109" t="s">
        <v>16</v>
      </c>
      <c r="C50" s="109" t="s">
        <v>995</v>
      </c>
      <c r="D50" s="109" t="s">
        <v>996</v>
      </c>
      <c r="E50" s="65"/>
      <c r="F50" s="65"/>
      <c r="G50" s="65"/>
      <c r="H50" s="65"/>
      <c r="I50" s="78"/>
      <c r="J50" s="68">
        <f>J74</f>
        <v>0</v>
      </c>
      <c r="K50" s="65"/>
      <c r="L50" s="67"/>
    </row>
    <row r="51" spans="1:12" ht="51.75" customHeight="1">
      <c r="A51" s="72" t="s">
        <v>1070</v>
      </c>
      <c r="B51" s="109" t="s">
        <v>1071</v>
      </c>
      <c r="C51" s="109" t="s">
        <v>1072</v>
      </c>
      <c r="D51" s="109" t="s">
        <v>139</v>
      </c>
      <c r="E51" s="65"/>
      <c r="F51" s="65"/>
      <c r="G51" s="65"/>
      <c r="H51" s="65"/>
      <c r="I51" s="78"/>
      <c r="J51" s="65"/>
      <c r="K51" s="65"/>
      <c r="L51" s="67"/>
    </row>
    <row r="52" spans="1:12" ht="17.25" customHeight="1">
      <c r="A52" s="72" t="s">
        <v>496</v>
      </c>
      <c r="B52" s="109" t="s">
        <v>496</v>
      </c>
      <c r="C52" s="109" t="s">
        <v>497</v>
      </c>
      <c r="D52" s="109" t="s">
        <v>498</v>
      </c>
      <c r="E52" s="65"/>
      <c r="F52" s="65"/>
      <c r="G52" s="65"/>
      <c r="H52" s="65"/>
      <c r="I52" s="78"/>
      <c r="J52" s="65"/>
      <c r="K52" s="65"/>
      <c r="L52" s="67"/>
    </row>
    <row r="53" spans="1:12" ht="17.25" customHeight="1">
      <c r="A53" s="72" t="s">
        <v>7</v>
      </c>
      <c r="B53" s="109" t="s">
        <v>7</v>
      </c>
      <c r="C53" s="109" t="s">
        <v>8</v>
      </c>
      <c r="D53" s="109" t="s">
        <v>9</v>
      </c>
      <c r="E53" s="65"/>
      <c r="F53" s="65"/>
      <c r="G53" s="65"/>
      <c r="H53" s="65"/>
      <c r="I53" s="78"/>
      <c r="J53" s="65"/>
      <c r="K53" s="65"/>
      <c r="L53" s="67"/>
    </row>
    <row r="54" spans="1:12" ht="17.25" customHeight="1">
      <c r="A54" s="64" t="s">
        <v>1329</v>
      </c>
      <c r="B54" s="108" t="s">
        <v>342</v>
      </c>
      <c r="C54" s="108" t="s">
        <v>343</v>
      </c>
      <c r="D54" s="108" t="s">
        <v>322</v>
      </c>
      <c r="E54" s="65"/>
      <c r="F54" s="65"/>
      <c r="G54" s="65"/>
      <c r="H54" s="65"/>
      <c r="I54" s="66">
        <f>SUM(I55:I64)</f>
        <v>0</v>
      </c>
      <c r="J54" s="65"/>
      <c r="K54" s="65"/>
      <c r="L54" s="67"/>
    </row>
    <row r="55" spans="1:12" ht="17.25" customHeight="1">
      <c r="A55" s="72" t="s">
        <v>1073</v>
      </c>
      <c r="B55" s="109" t="s">
        <v>1019</v>
      </c>
      <c r="C55" s="109" t="s">
        <v>1020</v>
      </c>
      <c r="D55" s="109" t="s">
        <v>140</v>
      </c>
      <c r="E55" s="65"/>
      <c r="F55" s="65"/>
      <c r="G55" s="65"/>
      <c r="H55" s="65"/>
      <c r="I55" s="78"/>
      <c r="J55" s="65"/>
      <c r="K55" s="65"/>
      <c r="L55" s="69">
        <f>L87</f>
        <v>0</v>
      </c>
    </row>
    <row r="56" spans="1:12" ht="34.5" customHeight="1">
      <c r="A56" s="72" t="s">
        <v>1021</v>
      </c>
      <c r="B56" s="109" t="s">
        <v>316</v>
      </c>
      <c r="C56" s="109" t="s">
        <v>142</v>
      </c>
      <c r="D56" s="109" t="s">
        <v>956</v>
      </c>
      <c r="E56" s="65"/>
      <c r="F56" s="65"/>
      <c r="G56" s="65"/>
      <c r="H56" s="65"/>
      <c r="I56" s="78"/>
      <c r="J56" s="65"/>
      <c r="K56" s="65"/>
      <c r="L56" s="67"/>
    </row>
    <row r="57" spans="1:12" ht="34.5" customHeight="1">
      <c r="A57" s="72" t="s">
        <v>637</v>
      </c>
      <c r="B57" s="109" t="s">
        <v>688</v>
      </c>
      <c r="C57" s="109" t="s">
        <v>638</v>
      </c>
      <c r="D57" s="109" t="s">
        <v>957</v>
      </c>
      <c r="E57" s="65"/>
      <c r="F57" s="68">
        <f>F13</f>
        <v>0</v>
      </c>
      <c r="G57" s="65"/>
      <c r="H57" s="65"/>
      <c r="I57" s="78"/>
      <c r="J57" s="65"/>
      <c r="K57" s="65"/>
      <c r="L57" s="67"/>
    </row>
    <row r="58" spans="1:12" ht="17.25" customHeight="1">
      <c r="A58" s="72" t="s">
        <v>11</v>
      </c>
      <c r="B58" s="109" t="s">
        <v>639</v>
      </c>
      <c r="C58" s="109" t="s">
        <v>14</v>
      </c>
      <c r="D58" s="109" t="s">
        <v>958</v>
      </c>
      <c r="E58" s="65"/>
      <c r="F58" s="65"/>
      <c r="G58" s="65"/>
      <c r="H58" s="65"/>
      <c r="I58" s="78"/>
      <c r="J58" s="68">
        <f>J68</f>
        <v>0</v>
      </c>
      <c r="K58" s="65"/>
      <c r="L58" s="67"/>
    </row>
    <row r="59" spans="1:12" ht="69" customHeight="1">
      <c r="A59" s="72" t="s">
        <v>18</v>
      </c>
      <c r="B59" s="109" t="s">
        <v>687</v>
      </c>
      <c r="C59" s="109" t="s">
        <v>959</v>
      </c>
      <c r="D59" s="109" t="s">
        <v>475</v>
      </c>
      <c r="E59" s="65"/>
      <c r="F59" s="65"/>
      <c r="G59" s="65"/>
      <c r="H59" s="65"/>
      <c r="I59" s="78"/>
      <c r="J59" s="65"/>
      <c r="K59" s="65"/>
      <c r="L59" s="67"/>
    </row>
    <row r="60" spans="1:12" ht="69" customHeight="1">
      <c r="A60" s="72" t="s">
        <v>173</v>
      </c>
      <c r="B60" s="109" t="s">
        <v>686</v>
      </c>
      <c r="C60" s="109" t="s">
        <v>143</v>
      </c>
      <c r="D60" s="109" t="s">
        <v>476</v>
      </c>
      <c r="E60" s="65"/>
      <c r="F60" s="65"/>
      <c r="G60" s="65"/>
      <c r="H60" s="65"/>
      <c r="I60" s="78"/>
      <c r="J60" s="65"/>
      <c r="K60" s="65"/>
      <c r="L60" s="67"/>
    </row>
    <row r="61" spans="1:12" ht="51.75" customHeight="1">
      <c r="A61" s="72" t="s">
        <v>683</v>
      </c>
      <c r="B61" s="109" t="s">
        <v>685</v>
      </c>
      <c r="C61" s="109" t="s">
        <v>477</v>
      </c>
      <c r="D61" s="109" t="s">
        <v>478</v>
      </c>
      <c r="E61" s="65"/>
      <c r="F61" s="65"/>
      <c r="G61" s="65"/>
      <c r="H61" s="65"/>
      <c r="I61" s="78"/>
      <c r="J61" s="65"/>
      <c r="K61" s="65"/>
      <c r="L61" s="67"/>
    </row>
    <row r="62" spans="1:12" ht="51.75" customHeight="1">
      <c r="A62" s="72" t="s">
        <v>517</v>
      </c>
      <c r="B62" s="109" t="s">
        <v>684</v>
      </c>
      <c r="C62" s="109" t="s">
        <v>689</v>
      </c>
      <c r="D62" s="109" t="s">
        <v>479</v>
      </c>
      <c r="E62" s="65"/>
      <c r="F62" s="65"/>
      <c r="G62" s="65"/>
      <c r="H62" s="65"/>
      <c r="I62" s="78"/>
      <c r="J62" s="65"/>
      <c r="K62" s="65"/>
      <c r="L62" s="67"/>
    </row>
    <row r="63" spans="1:12" ht="17.25" customHeight="1">
      <c r="A63" s="72" t="s">
        <v>496</v>
      </c>
      <c r="B63" s="109" t="s">
        <v>496</v>
      </c>
      <c r="C63" s="109" t="s">
        <v>497</v>
      </c>
      <c r="D63" s="109" t="s">
        <v>498</v>
      </c>
      <c r="E63" s="65"/>
      <c r="F63" s="65"/>
      <c r="G63" s="65"/>
      <c r="H63" s="65"/>
      <c r="I63" s="78"/>
      <c r="J63" s="65"/>
      <c r="K63" s="65"/>
      <c r="L63" s="67"/>
    </row>
    <row r="64" spans="1:12" ht="17.25" customHeight="1">
      <c r="A64" s="72" t="s">
        <v>7</v>
      </c>
      <c r="B64" s="109" t="s">
        <v>7</v>
      </c>
      <c r="C64" s="109" t="s">
        <v>8</v>
      </c>
      <c r="D64" s="109" t="s">
        <v>9</v>
      </c>
      <c r="E64" s="65"/>
      <c r="F64" s="65"/>
      <c r="G64" s="65"/>
      <c r="H64" s="65"/>
      <c r="I64" s="78"/>
      <c r="J64" s="65"/>
      <c r="K64" s="65"/>
      <c r="L64" s="67"/>
    </row>
    <row r="65" spans="1:12" ht="17.25" customHeight="1">
      <c r="A65" s="118" t="s">
        <v>3</v>
      </c>
      <c r="B65" s="119" t="s">
        <v>1031</v>
      </c>
      <c r="C65" s="119" t="s">
        <v>93</v>
      </c>
      <c r="D65" s="119" t="s">
        <v>480</v>
      </c>
      <c r="E65" s="120"/>
      <c r="F65" s="120"/>
      <c r="G65" s="120"/>
      <c r="H65" s="120"/>
      <c r="I65" s="120"/>
      <c r="J65" s="120"/>
      <c r="K65" s="120"/>
      <c r="L65" s="121"/>
    </row>
    <row r="66" spans="1:12" ht="17.25" customHeight="1">
      <c r="A66" s="64" t="s">
        <v>1328</v>
      </c>
      <c r="B66" s="108" t="s">
        <v>340</v>
      </c>
      <c r="C66" s="108" t="s">
        <v>339</v>
      </c>
      <c r="D66" s="108" t="s">
        <v>318</v>
      </c>
      <c r="E66" s="65"/>
      <c r="F66" s="65"/>
      <c r="G66" s="65"/>
      <c r="H66" s="65"/>
      <c r="I66" s="65"/>
      <c r="J66" s="66">
        <f>SUM(J67:J71)</f>
        <v>0</v>
      </c>
      <c r="K66" s="65"/>
      <c r="L66" s="67"/>
    </row>
    <row r="67" spans="1:12" ht="17.25" customHeight="1">
      <c r="A67" s="72" t="s">
        <v>388</v>
      </c>
      <c r="B67" s="109" t="s">
        <v>171</v>
      </c>
      <c r="C67" s="109" t="s">
        <v>982</v>
      </c>
      <c r="D67" s="109" t="s">
        <v>481</v>
      </c>
      <c r="E67" s="65"/>
      <c r="F67" s="65"/>
      <c r="G67" s="65"/>
      <c r="H67" s="68">
        <f>H39</f>
        <v>0</v>
      </c>
      <c r="I67" s="65"/>
      <c r="J67" s="78"/>
      <c r="K67" s="65"/>
      <c r="L67" s="67"/>
    </row>
    <row r="68" spans="1:12" ht="17.25" customHeight="1">
      <c r="A68" s="72" t="s">
        <v>678</v>
      </c>
      <c r="B68" s="109" t="s">
        <v>690</v>
      </c>
      <c r="C68" s="109" t="s">
        <v>482</v>
      </c>
      <c r="D68" s="109" t="s">
        <v>483</v>
      </c>
      <c r="E68" s="65"/>
      <c r="F68" s="65"/>
      <c r="G68" s="65"/>
      <c r="H68" s="65"/>
      <c r="I68" s="68">
        <f>I58</f>
        <v>0</v>
      </c>
      <c r="J68" s="78"/>
      <c r="K68" s="65"/>
      <c r="L68" s="67"/>
    </row>
    <row r="69" spans="1:12" ht="17.25" customHeight="1">
      <c r="A69" s="72" t="s">
        <v>484</v>
      </c>
      <c r="B69" s="109" t="s">
        <v>484</v>
      </c>
      <c r="C69" s="109" t="s">
        <v>172</v>
      </c>
      <c r="D69" s="109" t="s">
        <v>485</v>
      </c>
      <c r="E69" s="65"/>
      <c r="F69" s="65"/>
      <c r="G69" s="65"/>
      <c r="H69" s="65"/>
      <c r="I69" s="65"/>
      <c r="J69" s="78"/>
      <c r="K69" s="65"/>
      <c r="L69" s="67"/>
    </row>
    <row r="70" spans="1:12" ht="17.25" customHeight="1">
      <c r="A70" s="72" t="s">
        <v>496</v>
      </c>
      <c r="B70" s="109" t="s">
        <v>496</v>
      </c>
      <c r="C70" s="109" t="s">
        <v>497</v>
      </c>
      <c r="D70" s="109" t="s">
        <v>498</v>
      </c>
      <c r="E70" s="65"/>
      <c r="F70" s="65"/>
      <c r="G70" s="65"/>
      <c r="H70" s="65"/>
      <c r="I70" s="65"/>
      <c r="J70" s="78"/>
      <c r="K70" s="65"/>
      <c r="L70" s="67"/>
    </row>
    <row r="71" spans="1:12" ht="17.25" customHeight="1">
      <c r="A71" s="72" t="s">
        <v>7</v>
      </c>
      <c r="B71" s="109" t="s">
        <v>7</v>
      </c>
      <c r="C71" s="109" t="s">
        <v>8</v>
      </c>
      <c r="D71" s="109" t="s">
        <v>9</v>
      </c>
      <c r="E71" s="65"/>
      <c r="F71" s="65"/>
      <c r="G71" s="65"/>
      <c r="H71" s="65"/>
      <c r="I71" s="65"/>
      <c r="J71" s="78"/>
      <c r="K71" s="65"/>
      <c r="L71" s="67"/>
    </row>
    <row r="72" spans="1:12" ht="17.25" customHeight="1">
      <c r="A72" s="64" t="s">
        <v>1329</v>
      </c>
      <c r="B72" s="108" t="s">
        <v>342</v>
      </c>
      <c r="C72" s="108" t="s">
        <v>343</v>
      </c>
      <c r="D72" s="108" t="s">
        <v>322</v>
      </c>
      <c r="E72" s="65"/>
      <c r="F72" s="65"/>
      <c r="G72" s="65"/>
      <c r="H72" s="65"/>
      <c r="I72" s="65"/>
      <c r="J72" s="66">
        <f>SUM(J73:J77)</f>
        <v>0</v>
      </c>
      <c r="K72" s="65"/>
      <c r="L72" s="67"/>
    </row>
    <row r="73" spans="1:12" ht="17.25" customHeight="1">
      <c r="A73" s="72" t="s">
        <v>978</v>
      </c>
      <c r="B73" s="109" t="s">
        <v>981</v>
      </c>
      <c r="C73" s="109" t="s">
        <v>983</v>
      </c>
      <c r="D73" s="109" t="s">
        <v>486</v>
      </c>
      <c r="E73" s="65"/>
      <c r="F73" s="65"/>
      <c r="G73" s="65"/>
      <c r="H73" s="68">
        <f>H31</f>
        <v>0</v>
      </c>
      <c r="I73" s="65"/>
      <c r="J73" s="78"/>
      <c r="K73" s="65"/>
      <c r="L73" s="67"/>
    </row>
    <row r="74" spans="1:12" ht="17.25" customHeight="1">
      <c r="A74" s="72" t="s">
        <v>979</v>
      </c>
      <c r="B74" s="109" t="s">
        <v>1068</v>
      </c>
      <c r="C74" s="109" t="s">
        <v>984</v>
      </c>
      <c r="D74" s="109" t="s">
        <v>487</v>
      </c>
      <c r="E74" s="65"/>
      <c r="F74" s="65"/>
      <c r="G74" s="65"/>
      <c r="H74" s="65"/>
      <c r="I74" s="68">
        <f>I50</f>
        <v>0</v>
      </c>
      <c r="J74" s="78"/>
      <c r="K74" s="65"/>
      <c r="L74" s="67"/>
    </row>
    <row r="75" spans="1:12" ht="17.25" customHeight="1">
      <c r="A75" s="72" t="s">
        <v>980</v>
      </c>
      <c r="B75" s="109" t="s">
        <v>199</v>
      </c>
      <c r="C75" s="109" t="s">
        <v>488</v>
      </c>
      <c r="D75" s="109" t="s">
        <v>489</v>
      </c>
      <c r="E75" s="65"/>
      <c r="F75" s="65"/>
      <c r="G75" s="65"/>
      <c r="H75" s="65"/>
      <c r="I75" s="65"/>
      <c r="J75" s="78"/>
      <c r="K75" s="65"/>
      <c r="L75" s="67"/>
    </row>
    <row r="76" spans="1:12" ht="17.25" customHeight="1">
      <c r="A76" s="72" t="s">
        <v>496</v>
      </c>
      <c r="B76" s="109" t="s">
        <v>496</v>
      </c>
      <c r="C76" s="109" t="s">
        <v>497</v>
      </c>
      <c r="D76" s="109" t="s">
        <v>498</v>
      </c>
      <c r="E76" s="65"/>
      <c r="F76" s="65"/>
      <c r="G76" s="65"/>
      <c r="H76" s="65"/>
      <c r="I76" s="65"/>
      <c r="J76" s="78"/>
      <c r="K76" s="65"/>
      <c r="L76" s="67"/>
    </row>
    <row r="77" spans="1:12" ht="17.25" customHeight="1">
      <c r="A77" s="72" t="s">
        <v>7</v>
      </c>
      <c r="B77" s="109" t="s">
        <v>7</v>
      </c>
      <c r="C77" s="109" t="s">
        <v>8</v>
      </c>
      <c r="D77" s="109" t="s">
        <v>9</v>
      </c>
      <c r="E77" s="65"/>
      <c r="F77" s="65"/>
      <c r="G77" s="65"/>
      <c r="H77" s="65"/>
      <c r="I77" s="65"/>
      <c r="J77" s="78"/>
      <c r="K77" s="65"/>
      <c r="L77" s="67"/>
    </row>
    <row r="78" spans="1:12" ht="17.25" customHeight="1">
      <c r="A78" s="118" t="s">
        <v>4</v>
      </c>
      <c r="B78" s="119" t="s">
        <v>1032</v>
      </c>
      <c r="C78" s="119" t="s">
        <v>96</v>
      </c>
      <c r="D78" s="119" t="s">
        <v>490</v>
      </c>
      <c r="E78" s="120"/>
      <c r="F78" s="120"/>
      <c r="G78" s="120"/>
      <c r="H78" s="120"/>
      <c r="I78" s="120"/>
      <c r="J78" s="120"/>
      <c r="K78" s="120"/>
      <c r="L78" s="121"/>
    </row>
    <row r="79" spans="1:12" ht="17.25" customHeight="1">
      <c r="A79" s="64" t="s">
        <v>1328</v>
      </c>
      <c r="B79" s="108" t="s">
        <v>340</v>
      </c>
      <c r="C79" s="108" t="s">
        <v>339</v>
      </c>
      <c r="D79" s="108" t="s">
        <v>318</v>
      </c>
      <c r="E79" s="65"/>
      <c r="F79" s="65"/>
      <c r="G79" s="65"/>
      <c r="H79" s="65"/>
      <c r="I79" s="65"/>
      <c r="J79" s="65"/>
      <c r="K79" s="66">
        <f>SUM(K80:K81)</f>
        <v>0</v>
      </c>
      <c r="L79" s="67"/>
    </row>
    <row r="80" spans="1:12" ht="17.25" customHeight="1">
      <c r="A80" s="72" t="s">
        <v>391</v>
      </c>
      <c r="B80" s="109" t="s">
        <v>393</v>
      </c>
      <c r="C80" s="109" t="s">
        <v>198</v>
      </c>
      <c r="D80" s="109" t="s">
        <v>395</v>
      </c>
      <c r="E80" s="65"/>
      <c r="F80" s="65"/>
      <c r="G80" s="65"/>
      <c r="H80" s="65"/>
      <c r="I80" s="65"/>
      <c r="J80" s="65"/>
      <c r="K80" s="78"/>
      <c r="L80" s="67"/>
    </row>
    <row r="81" spans="1:12" ht="34.5" customHeight="1">
      <c r="A81" s="72" t="s">
        <v>200</v>
      </c>
      <c r="B81" s="109" t="s">
        <v>394</v>
      </c>
      <c r="C81" s="109" t="s">
        <v>397</v>
      </c>
      <c r="D81" s="109" t="s">
        <v>396</v>
      </c>
      <c r="E81" s="65"/>
      <c r="F81" s="65"/>
      <c r="G81" s="65"/>
      <c r="H81" s="65"/>
      <c r="I81" s="65"/>
      <c r="J81" s="65"/>
      <c r="K81" s="78"/>
      <c r="L81" s="67"/>
    </row>
    <row r="82" spans="1:12" ht="17.25" customHeight="1">
      <c r="A82" s="64" t="s">
        <v>1329</v>
      </c>
      <c r="B82" s="108" t="s">
        <v>342</v>
      </c>
      <c r="C82" s="108" t="s">
        <v>343</v>
      </c>
      <c r="D82" s="108" t="s">
        <v>322</v>
      </c>
      <c r="E82" s="65"/>
      <c r="F82" s="65"/>
      <c r="G82" s="65"/>
      <c r="H82" s="65"/>
      <c r="I82" s="65"/>
      <c r="J82" s="65"/>
      <c r="K82" s="66">
        <f>SUM(K83:K84)</f>
        <v>0</v>
      </c>
      <c r="L82" s="67"/>
    </row>
    <row r="83" spans="1:12" ht="17.25" customHeight="1">
      <c r="A83" s="72" t="s">
        <v>392</v>
      </c>
      <c r="B83" s="109" t="s">
        <v>393</v>
      </c>
      <c r="C83" s="109" t="s">
        <v>198</v>
      </c>
      <c r="D83" s="109" t="s">
        <v>395</v>
      </c>
      <c r="E83" s="65"/>
      <c r="F83" s="65"/>
      <c r="G83" s="65"/>
      <c r="H83" s="65"/>
      <c r="I83" s="65"/>
      <c r="J83" s="65"/>
      <c r="K83" s="78"/>
      <c r="L83" s="67"/>
    </row>
    <row r="84" spans="1:12" ht="34.5" customHeight="1">
      <c r="A84" s="72" t="s">
        <v>201</v>
      </c>
      <c r="B84" s="109" t="s">
        <v>394</v>
      </c>
      <c r="C84" s="109" t="s">
        <v>397</v>
      </c>
      <c r="D84" s="109" t="s">
        <v>396</v>
      </c>
      <c r="E84" s="65"/>
      <c r="F84" s="65"/>
      <c r="G84" s="65"/>
      <c r="H84" s="65"/>
      <c r="I84" s="65"/>
      <c r="J84" s="65"/>
      <c r="K84" s="78"/>
      <c r="L84" s="67"/>
    </row>
    <row r="85" spans="1:12" ht="17.25" customHeight="1">
      <c r="A85" s="118" t="s">
        <v>5</v>
      </c>
      <c r="B85" s="119" t="s">
        <v>1033</v>
      </c>
      <c r="C85" s="119" t="s">
        <v>99</v>
      </c>
      <c r="D85" s="119" t="s">
        <v>491</v>
      </c>
      <c r="E85" s="120"/>
      <c r="F85" s="120"/>
      <c r="G85" s="120"/>
      <c r="H85" s="120"/>
      <c r="I85" s="120"/>
      <c r="J85" s="120"/>
      <c r="K85" s="120"/>
      <c r="L85" s="121"/>
    </row>
    <row r="86" spans="1:12" ht="17.25" customHeight="1">
      <c r="A86" s="64" t="s">
        <v>1328</v>
      </c>
      <c r="B86" s="108" t="s">
        <v>340</v>
      </c>
      <c r="C86" s="108" t="s">
        <v>339</v>
      </c>
      <c r="D86" s="108" t="s">
        <v>318</v>
      </c>
      <c r="E86" s="65"/>
      <c r="F86" s="65"/>
      <c r="G86" s="65"/>
      <c r="H86" s="65"/>
      <c r="I86" s="65"/>
      <c r="J86" s="65"/>
      <c r="K86" s="65"/>
      <c r="L86" s="70">
        <f>SUM(L87:L88)</f>
        <v>0</v>
      </c>
    </row>
    <row r="87" spans="1:12" ht="34.5" customHeight="1">
      <c r="A87" s="72" t="s">
        <v>518</v>
      </c>
      <c r="B87" s="109" t="s">
        <v>985</v>
      </c>
      <c r="C87" s="109" t="s">
        <v>1020</v>
      </c>
      <c r="D87" s="109" t="s">
        <v>492</v>
      </c>
      <c r="E87" s="65"/>
      <c r="F87" s="65"/>
      <c r="G87" s="65"/>
      <c r="H87" s="65"/>
      <c r="I87" s="68">
        <f>I55</f>
        <v>0</v>
      </c>
      <c r="J87" s="65"/>
      <c r="K87" s="65"/>
      <c r="L87" s="79"/>
    </row>
    <row r="88" spans="1:12" ht="17.25" customHeight="1">
      <c r="A88" s="72" t="s">
        <v>519</v>
      </c>
      <c r="B88" s="109" t="s">
        <v>519</v>
      </c>
      <c r="C88" s="109" t="s">
        <v>986</v>
      </c>
      <c r="D88" s="109" t="s">
        <v>493</v>
      </c>
      <c r="E88" s="65"/>
      <c r="F88" s="65"/>
      <c r="G88" s="65"/>
      <c r="H88" s="65"/>
      <c r="I88" s="65"/>
      <c r="J88" s="65"/>
      <c r="K88" s="65"/>
      <c r="L88" s="79"/>
    </row>
    <row r="89" spans="1:12" ht="17.25" customHeight="1">
      <c r="A89" s="64" t="s">
        <v>1329</v>
      </c>
      <c r="B89" s="108" t="s">
        <v>342</v>
      </c>
      <c r="C89" s="108" t="s">
        <v>343</v>
      </c>
      <c r="D89" s="108" t="s">
        <v>322</v>
      </c>
      <c r="E89" s="65"/>
      <c r="F89" s="65"/>
      <c r="G89" s="65"/>
      <c r="H89" s="65"/>
      <c r="I89" s="65"/>
      <c r="J89" s="65"/>
      <c r="K89" s="65"/>
      <c r="L89" s="70">
        <f>SUM(L90:L91)</f>
        <v>0</v>
      </c>
    </row>
    <row r="90" spans="1:12" ht="34.5" customHeight="1">
      <c r="A90" s="72" t="s">
        <v>386</v>
      </c>
      <c r="B90" s="109" t="s">
        <v>145</v>
      </c>
      <c r="C90" s="109" t="s">
        <v>144</v>
      </c>
      <c r="D90" s="109" t="s">
        <v>494</v>
      </c>
      <c r="E90" s="65"/>
      <c r="F90" s="65"/>
      <c r="G90" s="65"/>
      <c r="H90" s="65"/>
      <c r="I90" s="68">
        <f>I45</f>
        <v>0</v>
      </c>
      <c r="J90" s="65"/>
      <c r="K90" s="65"/>
      <c r="L90" s="79"/>
    </row>
    <row r="91" spans="1:12" ht="17.25" customHeight="1" thickBot="1">
      <c r="A91" s="72" t="s">
        <v>387</v>
      </c>
      <c r="B91" s="110" t="s">
        <v>387</v>
      </c>
      <c r="C91" s="110" t="s">
        <v>987</v>
      </c>
      <c r="D91" s="110" t="s">
        <v>495</v>
      </c>
      <c r="E91" s="71"/>
      <c r="F91" s="71"/>
      <c r="G91" s="71"/>
      <c r="H91" s="71"/>
      <c r="I91" s="65"/>
      <c r="J91" s="71"/>
      <c r="K91" s="71"/>
      <c r="L91" s="80"/>
    </row>
    <row r="92" spans="1:12" ht="17.25" customHeight="1" thickBot="1">
      <c r="A92" s="73" t="s">
        <v>6</v>
      </c>
      <c r="B92" s="111"/>
      <c r="C92" s="111"/>
      <c r="D92" s="111"/>
      <c r="E92" s="74">
        <f>F92-G92+H92+I92+J92+K92+L92</f>
        <v>0</v>
      </c>
      <c r="F92" s="74">
        <f>F8+F10-F15</f>
        <v>0</v>
      </c>
      <c r="G92" s="74">
        <f>G8+G21-G23</f>
        <v>0</v>
      </c>
      <c r="H92" s="74">
        <f>H8+H26-H35</f>
        <v>0</v>
      </c>
      <c r="I92" s="74">
        <f>I8+I44-I54</f>
        <v>0</v>
      </c>
      <c r="J92" s="74">
        <f>J8+J66-J72</f>
        <v>0</v>
      </c>
      <c r="K92" s="74">
        <f>K8+K79-K82</f>
        <v>0</v>
      </c>
      <c r="L92" s="75">
        <f>L8+L86-L89</f>
        <v>0</v>
      </c>
    </row>
    <row r="93" spans="1:12" ht="17.25" customHeight="1">
      <c r="A93" s="99" t="s">
        <v>456</v>
      </c>
      <c r="B93" s="112"/>
      <c r="C93" s="112"/>
      <c r="D93" s="112"/>
      <c r="E93" s="95"/>
      <c r="F93" s="95"/>
      <c r="G93" s="95"/>
      <c r="H93" s="95"/>
      <c r="I93" s="95"/>
      <c r="J93" s="95"/>
      <c r="K93" s="95"/>
      <c r="L93" s="96"/>
    </row>
    <row r="94" spans="1:12" ht="17.25" customHeight="1" thickBot="1">
      <c r="A94" s="100" t="s">
        <v>457</v>
      </c>
      <c r="B94" s="113"/>
      <c r="C94" s="113"/>
      <c r="D94" s="113"/>
      <c r="E94" s="97"/>
      <c r="F94" s="97"/>
      <c r="G94" s="97"/>
      <c r="H94" s="97"/>
      <c r="I94" s="97"/>
      <c r="J94" s="97"/>
      <c r="K94" s="97"/>
      <c r="L94" s="98"/>
    </row>
  </sheetData>
  <sheetProtection/>
  <conditionalFormatting sqref="E7:L7 E92:L92">
    <cfRule type="expression" priority="1" dxfId="0" stopIfTrue="1">
      <formula>E$94&lt;&gt;0</formula>
    </cfRule>
  </conditionalFormatting>
  <conditionalFormatting sqref="E8">
    <cfRule type="expression" priority="2" dxfId="1" stopIfTrue="1">
      <formula>E8&lt;&gt;E6</formula>
    </cfRule>
  </conditionalFormatting>
  <conditionalFormatting sqref="F8:L8">
    <cfRule type="expression" priority="3" dxfId="2" stopIfTrue="1">
      <formula>F6&lt;&gt;F8</formula>
    </cfRule>
  </conditionalFormatting>
  <hyperlinks>
    <hyperlink ref="A1:G1" location="FORRÁSOK!A1" display="D. SAJÁT TŐKE"/>
  </hyperlinks>
  <printOptions/>
  <pageMargins left="0.5905511811023623" right="0.5905511811023623" top="0.5905511811023623" bottom="0.5905511811023623" header="0.1968503937007874" footer="0.1968503937007874"/>
  <pageSetup fitToHeight="4" fitToWidth="1" horizontalDpi="600" verticalDpi="600" orientation="landscape" paperSize="9" scale="73" r:id="rId1"/>
  <headerFooter alignWithMargins="0">
    <oddFooter>&amp;L&amp;6&amp;A&amp;R&amp;P/&amp;N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63"/>
  <dimension ref="A1:G41"/>
  <sheetViews>
    <sheetView tabSelected="1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C24" sqref="C24"/>
    </sheetView>
  </sheetViews>
  <sheetFormatPr defaultColWidth="9.00390625" defaultRowHeight="12.75"/>
  <cols>
    <col min="1" max="1" width="4.75390625" style="22" customWidth="1"/>
    <col min="2" max="3" width="30.75390625" style="22" customWidth="1"/>
    <col min="4" max="4" width="14.75390625" style="22" customWidth="1"/>
    <col min="5" max="5" width="6.75390625" style="22" customWidth="1"/>
    <col min="6" max="6" width="13.75390625" style="22" customWidth="1"/>
    <col min="7" max="7" width="8.75390625" style="22" customWidth="1"/>
    <col min="8" max="8" width="12.75390625" style="22" customWidth="1"/>
    <col min="9" max="16384" width="9.125" style="22" customWidth="1"/>
  </cols>
  <sheetData>
    <row r="1" spans="1:7" ht="18">
      <c r="A1" s="133" t="s">
        <v>184</v>
      </c>
      <c r="B1" s="133"/>
      <c r="C1" s="133"/>
      <c r="D1" s="133"/>
      <c r="E1" s="133"/>
      <c r="F1" s="133"/>
      <c r="G1" s="133"/>
    </row>
    <row r="3" spans="1:7" ht="12.75">
      <c r="A3" s="23" t="s">
        <v>400</v>
      </c>
      <c r="G3" s="41" t="s">
        <v>401</v>
      </c>
    </row>
    <row r="5" ht="13.5" thickBot="1"/>
    <row r="6" spans="1:7" ht="12.75" customHeight="1">
      <c r="A6" s="24" t="s">
        <v>1015</v>
      </c>
      <c r="B6" s="25" t="s">
        <v>1016</v>
      </c>
      <c r="C6" s="25"/>
      <c r="D6" s="134" t="s">
        <v>304</v>
      </c>
      <c r="E6" s="152" t="s">
        <v>80</v>
      </c>
      <c r="F6" s="153"/>
      <c r="G6" s="150" t="s">
        <v>303</v>
      </c>
    </row>
    <row r="7" spans="1:7" ht="13.5" thickBot="1">
      <c r="A7" s="26"/>
      <c r="B7" s="27" t="s">
        <v>1017</v>
      </c>
      <c r="C7" s="27" t="s">
        <v>1018</v>
      </c>
      <c r="D7" s="135"/>
      <c r="E7" s="53" t="s">
        <v>81</v>
      </c>
      <c r="F7" s="53" t="s">
        <v>82</v>
      </c>
      <c r="G7" s="151"/>
    </row>
    <row r="8" spans="1:7" ht="15" customHeight="1" thickBot="1">
      <c r="A8" s="54"/>
      <c r="B8" s="43" t="s">
        <v>787</v>
      </c>
      <c r="C8" s="44"/>
      <c r="D8" s="50">
        <f>SUM(D9:D38)</f>
        <v>0</v>
      </c>
      <c r="E8" s="144"/>
      <c r="F8" s="145"/>
      <c r="G8" s="146"/>
    </row>
    <row r="9" spans="1:7" ht="12.75">
      <c r="A9" s="52">
        <v>1</v>
      </c>
      <c r="B9" s="81"/>
      <c r="C9" s="81"/>
      <c r="D9" s="17"/>
      <c r="E9" s="36"/>
      <c r="F9" s="18"/>
      <c r="G9" s="19" t="str">
        <f aca="true" t="shared" si="0" ref="G9:G20">+IF(F9&lt;&gt;0,D9/F9,"-")</f>
        <v>-</v>
      </c>
    </row>
    <row r="10" spans="1:7" ht="12.75">
      <c r="A10" s="28">
        <v>2</v>
      </c>
      <c r="B10" s="82"/>
      <c r="C10" s="82"/>
      <c r="D10" s="12"/>
      <c r="E10" s="33"/>
      <c r="F10" s="15"/>
      <c r="G10" s="20" t="str">
        <f t="shared" si="0"/>
        <v>-</v>
      </c>
    </row>
    <row r="11" spans="1:7" ht="12.75">
      <c r="A11" s="28">
        <v>3</v>
      </c>
      <c r="B11" s="82"/>
      <c r="C11" s="82"/>
      <c r="D11" s="12"/>
      <c r="E11" s="33"/>
      <c r="F11" s="15"/>
      <c r="G11" s="20" t="str">
        <f t="shared" si="0"/>
        <v>-</v>
      </c>
    </row>
    <row r="12" spans="1:7" ht="12.75">
      <c r="A12" s="28">
        <v>4</v>
      </c>
      <c r="B12" s="82"/>
      <c r="C12" s="82"/>
      <c r="D12" s="12"/>
      <c r="E12" s="33"/>
      <c r="F12" s="15"/>
      <c r="G12" s="20" t="str">
        <f t="shared" si="0"/>
        <v>-</v>
      </c>
    </row>
    <row r="13" spans="1:7" ht="12.75">
      <c r="A13" s="28">
        <v>5</v>
      </c>
      <c r="B13" s="82"/>
      <c r="C13" s="82"/>
      <c r="D13" s="12"/>
      <c r="E13" s="33"/>
      <c r="F13" s="15"/>
      <c r="G13" s="20" t="str">
        <f t="shared" si="0"/>
        <v>-</v>
      </c>
    </row>
    <row r="14" spans="1:7" ht="12.75">
      <c r="A14" s="28">
        <v>6</v>
      </c>
      <c r="B14" s="82"/>
      <c r="C14" s="82"/>
      <c r="D14" s="12"/>
      <c r="E14" s="33"/>
      <c r="F14" s="15"/>
      <c r="G14" s="20" t="str">
        <f t="shared" si="0"/>
        <v>-</v>
      </c>
    </row>
    <row r="15" spans="1:7" ht="12.75">
      <c r="A15" s="28">
        <v>7</v>
      </c>
      <c r="B15" s="82"/>
      <c r="C15" s="82"/>
      <c r="D15" s="12"/>
      <c r="E15" s="33"/>
      <c r="F15" s="15"/>
      <c r="G15" s="20" t="str">
        <f t="shared" si="0"/>
        <v>-</v>
      </c>
    </row>
    <row r="16" spans="1:7" ht="12.75">
      <c r="A16" s="28">
        <v>8</v>
      </c>
      <c r="B16" s="82"/>
      <c r="C16" s="82"/>
      <c r="D16" s="12"/>
      <c r="E16" s="33"/>
      <c r="F16" s="15"/>
      <c r="G16" s="20" t="str">
        <f t="shared" si="0"/>
        <v>-</v>
      </c>
    </row>
    <row r="17" spans="1:7" ht="12.75">
      <c r="A17" s="28">
        <v>9</v>
      </c>
      <c r="B17" s="82"/>
      <c r="C17" s="82"/>
      <c r="D17" s="12"/>
      <c r="E17" s="33"/>
      <c r="F17" s="15"/>
      <c r="G17" s="20" t="str">
        <f t="shared" si="0"/>
        <v>-</v>
      </c>
    </row>
    <row r="18" spans="1:7" ht="12.75">
      <c r="A18" s="28">
        <v>10</v>
      </c>
      <c r="B18" s="82"/>
      <c r="C18" s="82"/>
      <c r="D18" s="12"/>
      <c r="E18" s="33"/>
      <c r="F18" s="15"/>
      <c r="G18" s="20" t="str">
        <f t="shared" si="0"/>
        <v>-</v>
      </c>
    </row>
    <row r="19" spans="1:7" ht="12.75">
      <c r="A19" s="28">
        <v>11</v>
      </c>
      <c r="B19" s="82"/>
      <c r="C19" s="82"/>
      <c r="D19" s="12"/>
      <c r="E19" s="33"/>
      <c r="F19" s="15"/>
      <c r="G19" s="20" t="str">
        <f t="shared" si="0"/>
        <v>-</v>
      </c>
    </row>
    <row r="20" spans="1:7" ht="12.75">
      <c r="A20" s="28">
        <v>12</v>
      </c>
      <c r="B20" s="82"/>
      <c r="C20" s="82"/>
      <c r="D20" s="12"/>
      <c r="E20" s="34"/>
      <c r="F20" s="15"/>
      <c r="G20" s="20" t="str">
        <f t="shared" si="0"/>
        <v>-</v>
      </c>
    </row>
    <row r="21" spans="1:7" ht="12.75">
      <c r="A21" s="28">
        <v>13</v>
      </c>
      <c r="B21" s="82"/>
      <c r="C21" s="82"/>
      <c r="D21" s="12"/>
      <c r="E21" s="34"/>
      <c r="F21" s="15"/>
      <c r="G21" s="20" t="str">
        <f aca="true" t="shared" si="1" ref="G21:G38">+IF(F21&lt;&gt;0,D21/F21,"-")</f>
        <v>-</v>
      </c>
    </row>
    <row r="22" spans="1:7" ht="12.75">
      <c r="A22" s="28">
        <v>14</v>
      </c>
      <c r="B22" s="82"/>
      <c r="C22" s="82"/>
      <c r="D22" s="12"/>
      <c r="E22" s="34"/>
      <c r="F22" s="15"/>
      <c r="G22" s="20" t="str">
        <f t="shared" si="1"/>
        <v>-</v>
      </c>
    </row>
    <row r="23" spans="1:7" ht="12.75">
      <c r="A23" s="28">
        <v>15</v>
      </c>
      <c r="B23" s="82"/>
      <c r="C23" s="82"/>
      <c r="D23" s="12"/>
      <c r="E23" s="34"/>
      <c r="F23" s="15"/>
      <c r="G23" s="20" t="str">
        <f t="shared" si="1"/>
        <v>-</v>
      </c>
    </row>
    <row r="24" spans="1:7" ht="12.75">
      <c r="A24" s="28">
        <v>16</v>
      </c>
      <c r="B24" s="82"/>
      <c r="C24" s="82"/>
      <c r="D24" s="12"/>
      <c r="E24" s="34"/>
      <c r="F24" s="15"/>
      <c r="G24" s="20" t="str">
        <f t="shared" si="1"/>
        <v>-</v>
      </c>
    </row>
    <row r="25" spans="1:7" ht="12.75">
      <c r="A25" s="28">
        <v>17</v>
      </c>
      <c r="B25" s="82"/>
      <c r="C25" s="82"/>
      <c r="D25" s="12"/>
      <c r="E25" s="34"/>
      <c r="F25" s="15"/>
      <c r="G25" s="20" t="str">
        <f t="shared" si="1"/>
        <v>-</v>
      </c>
    </row>
    <row r="26" spans="1:7" ht="12.75">
      <c r="A26" s="28">
        <v>18</v>
      </c>
      <c r="B26" s="82"/>
      <c r="C26" s="82"/>
      <c r="D26" s="12"/>
      <c r="E26" s="34"/>
      <c r="F26" s="15"/>
      <c r="G26" s="20" t="str">
        <f t="shared" si="1"/>
        <v>-</v>
      </c>
    </row>
    <row r="27" spans="1:7" ht="12.75">
      <c r="A27" s="28">
        <v>19</v>
      </c>
      <c r="B27" s="82"/>
      <c r="C27" s="82"/>
      <c r="D27" s="12"/>
      <c r="E27" s="34"/>
      <c r="F27" s="15"/>
      <c r="G27" s="20" t="str">
        <f t="shared" si="1"/>
        <v>-</v>
      </c>
    </row>
    <row r="28" spans="1:7" ht="12.75">
      <c r="A28" s="28">
        <v>20</v>
      </c>
      <c r="B28" s="82"/>
      <c r="C28" s="82"/>
      <c r="D28" s="12"/>
      <c r="E28" s="34"/>
      <c r="F28" s="15"/>
      <c r="G28" s="20" t="str">
        <f t="shared" si="1"/>
        <v>-</v>
      </c>
    </row>
    <row r="29" spans="1:7" ht="12.75">
      <c r="A29" s="28">
        <v>21</v>
      </c>
      <c r="B29" s="82"/>
      <c r="C29" s="82"/>
      <c r="D29" s="12"/>
      <c r="E29" s="34"/>
      <c r="F29" s="15"/>
      <c r="G29" s="20" t="str">
        <f t="shared" si="1"/>
        <v>-</v>
      </c>
    </row>
    <row r="30" spans="1:7" ht="12.75">
      <c r="A30" s="28">
        <v>22</v>
      </c>
      <c r="B30" s="82"/>
      <c r="C30" s="82"/>
      <c r="D30" s="12"/>
      <c r="E30" s="34"/>
      <c r="F30" s="15"/>
      <c r="G30" s="20" t="str">
        <f t="shared" si="1"/>
        <v>-</v>
      </c>
    </row>
    <row r="31" spans="1:7" ht="12.75">
      <c r="A31" s="28">
        <v>23</v>
      </c>
      <c r="B31" s="82"/>
      <c r="C31" s="82"/>
      <c r="D31" s="12"/>
      <c r="E31" s="34"/>
      <c r="F31" s="15"/>
      <c r="G31" s="20" t="str">
        <f t="shared" si="1"/>
        <v>-</v>
      </c>
    </row>
    <row r="32" spans="1:7" ht="12.75">
      <c r="A32" s="28">
        <v>24</v>
      </c>
      <c r="B32" s="82"/>
      <c r="C32" s="82"/>
      <c r="D32" s="12"/>
      <c r="E32" s="34"/>
      <c r="F32" s="15"/>
      <c r="G32" s="20" t="str">
        <f t="shared" si="1"/>
        <v>-</v>
      </c>
    </row>
    <row r="33" spans="1:7" ht="12.75">
      <c r="A33" s="28">
        <v>25</v>
      </c>
      <c r="B33" s="82"/>
      <c r="C33" s="82"/>
      <c r="D33" s="12"/>
      <c r="E33" s="34"/>
      <c r="F33" s="15"/>
      <c r="G33" s="20" t="str">
        <f t="shared" si="1"/>
        <v>-</v>
      </c>
    </row>
    <row r="34" spans="1:7" ht="12.75">
      <c r="A34" s="28">
        <v>26</v>
      </c>
      <c r="B34" s="82"/>
      <c r="C34" s="82"/>
      <c r="D34" s="12"/>
      <c r="E34" s="34"/>
      <c r="F34" s="15"/>
      <c r="G34" s="20" t="str">
        <f t="shared" si="1"/>
        <v>-</v>
      </c>
    </row>
    <row r="35" spans="1:7" ht="12.75">
      <c r="A35" s="28">
        <v>27</v>
      </c>
      <c r="B35" s="82"/>
      <c r="C35" s="82"/>
      <c r="D35" s="12"/>
      <c r="E35" s="34"/>
      <c r="F35" s="15"/>
      <c r="G35" s="20" t="str">
        <f t="shared" si="1"/>
        <v>-</v>
      </c>
    </row>
    <row r="36" spans="1:7" ht="12.75">
      <c r="A36" s="28">
        <v>28</v>
      </c>
      <c r="B36" s="82"/>
      <c r="C36" s="82"/>
      <c r="D36" s="12"/>
      <c r="E36" s="34"/>
      <c r="F36" s="15"/>
      <c r="G36" s="20" t="str">
        <f t="shared" si="1"/>
        <v>-</v>
      </c>
    </row>
    <row r="37" spans="1:7" ht="12.75">
      <c r="A37" s="28">
        <v>29</v>
      </c>
      <c r="B37" s="82"/>
      <c r="C37" s="82"/>
      <c r="D37" s="12"/>
      <c r="E37" s="34"/>
      <c r="F37" s="15"/>
      <c r="G37" s="20" t="str">
        <f t="shared" si="1"/>
        <v>-</v>
      </c>
    </row>
    <row r="38" spans="1:7" ht="13.5" thickBot="1">
      <c r="A38" s="29">
        <v>30</v>
      </c>
      <c r="B38" s="83"/>
      <c r="C38" s="83"/>
      <c r="D38" s="13"/>
      <c r="E38" s="35"/>
      <c r="F38" s="16"/>
      <c r="G38" s="21" t="str">
        <f t="shared" si="1"/>
        <v>-</v>
      </c>
    </row>
    <row r="39" spans="1:7" ht="15" customHeight="1" thickBot="1">
      <c r="A39" s="30" t="s">
        <v>787</v>
      </c>
      <c r="B39" s="31"/>
      <c r="C39" s="31"/>
      <c r="D39" s="32">
        <f>SUM(D9:D38)</f>
        <v>0</v>
      </c>
      <c r="E39" s="147"/>
      <c r="F39" s="148"/>
      <c r="G39" s="149"/>
    </row>
    <row r="40" spans="1:7" ht="12.75">
      <c r="A40" s="91" t="s">
        <v>456</v>
      </c>
      <c r="B40" s="90"/>
      <c r="C40" s="90"/>
      <c r="D40" s="87"/>
      <c r="E40" s="138"/>
      <c r="F40" s="139"/>
      <c r="G40" s="140"/>
    </row>
    <row r="41" spans="1:7" ht="13.5" thickBot="1">
      <c r="A41" s="92" t="s">
        <v>457</v>
      </c>
      <c r="B41" s="89"/>
      <c r="C41" s="89"/>
      <c r="D41" s="88"/>
      <c r="E41" s="141"/>
      <c r="F41" s="142"/>
      <c r="G41" s="143"/>
    </row>
  </sheetData>
  <sheetProtection/>
  <mergeCells count="7">
    <mergeCell ref="E40:G41"/>
    <mergeCell ref="A1:G1"/>
    <mergeCell ref="E8:G8"/>
    <mergeCell ref="E39:G39"/>
    <mergeCell ref="D6:D7"/>
    <mergeCell ref="G6:G7"/>
    <mergeCell ref="E6:F6"/>
  </mergeCells>
  <conditionalFormatting sqref="D8 D39">
    <cfRule type="expression" priority="1" dxfId="0" stopIfTrue="1">
      <formula>D$41&lt;&gt;0</formula>
    </cfRule>
  </conditionalFormatting>
  <dataValidations count="2">
    <dataValidation type="decimal" allowBlank="1" showInputMessage="1" showErrorMessage="1" errorTitle="HIBA!" error="A cellába csak számot adhat meg!" sqref="D9:D38 F9:F38">
      <formula1>0</formula1>
      <formula2>999999999999</formula2>
    </dataValidation>
    <dataValidation type="textLength" operator="equal" allowBlank="1" showInputMessage="1" showErrorMessage="1" errorTitle="HIBA!" error="A deviznemnek 3 karakter hosszúnak kell lennie!" sqref="E9:E38">
      <formula1>3</formula1>
    </dataValidation>
  </dataValidations>
  <hyperlinks>
    <hyperlink ref="A1:D1" location="FORRÁSOK!A1" display="F.III.4. Kötelezettségek áruszállításból és szolgáltatásból (szállítók)"/>
  </hyperlinks>
  <printOptions/>
  <pageMargins left="0.5905511811023623" right="0.5905511811023623" top="0.5905511811023623" bottom="0.5905511811023623" header="0.1968503937007874" footer="0.1968503937007874"/>
  <pageSetup fitToHeight="2" horizontalDpi="600" verticalDpi="600" orientation="landscape" paperSize="9" scale="83" r:id="rId1"/>
  <headerFooter alignWithMargins="0">
    <oddFooter>&amp;L&amp;6\&amp;A&amp;R&amp;P/&amp;N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Könyvvizsgálói jelentés mérlegsorok beviteli sablon GVM V2.06r</dc:title>
  <dc:subject>DATEV</dc:subject>
  <dc:creator>Sütő Márton</dc:creator>
  <cp:keywords/>
  <dc:description/>
  <cp:lastModifiedBy>nmaria</cp:lastModifiedBy>
  <cp:lastPrinted>2010-06-30T11:35:10Z</cp:lastPrinted>
  <dcterms:created xsi:type="dcterms:W3CDTF">2002-08-23T07:56:02Z</dcterms:created>
  <dcterms:modified xsi:type="dcterms:W3CDTF">2010-07-14T07:07:26Z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